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pivotTables/pivotTable8.xml" ContentType="application/vnd.openxmlformats-officedocument.spreadsheetml.pivotTable+xml"/>
  <Override PartName="/xl/pivotTables/pivotTable9.xml" ContentType="application/vnd.openxmlformats-officedocument.spreadsheetml.pivotTable+xml"/>
  <Override PartName="/xl/pivotTables/pivotTable10.xml" ContentType="application/vnd.openxmlformats-officedocument.spreadsheetml.pivotTable+xml"/>
  <Override PartName="/xl/pivotTables/pivotTable11.xml" ContentType="application/vnd.openxmlformats-officedocument.spreadsheetml.pivotTable+xml"/>
  <Override PartName="/xl/pivotTables/pivotTable12.xml" ContentType="application/vnd.openxmlformats-officedocument.spreadsheetml.pivotTable+xml"/>
  <Override PartName="/xl/pivotTables/pivotTable13.xml" ContentType="application/vnd.openxmlformats-officedocument.spreadsheetml.pivotTable+xml"/>
  <Override PartName="/xl/pivotTables/pivotTable14.xml" ContentType="application/vnd.openxmlformats-officedocument.spreadsheetml.pivotTable+xml"/>
  <Override PartName="/xl/pivotTables/pivotTable15.xml" ContentType="application/vnd.openxmlformats-officedocument.spreadsheetml.pivotTable+xml"/>
  <Override PartName="/xl/pivotTables/pivotTable16.xml" ContentType="application/vnd.openxmlformats-officedocument.spreadsheetml.pivotTable+xml"/>
  <Override PartName="/xl/pivotTables/pivotTable17.xml" ContentType="application/vnd.openxmlformats-officedocument.spreadsheetml.pivotTable+xml"/>
  <Override PartName="/xl/pivotTables/pivotTable18.xml" ContentType="application/vnd.openxmlformats-officedocument.spreadsheetml.pivotTable+xml"/>
  <Override PartName="/xl/pivotTables/pivotTable19.xml" ContentType="application/vnd.openxmlformats-officedocument.spreadsheetml.pivotTable+xml"/>
  <Override PartName="/xl/pivotTables/pivotTable20.xml" ContentType="application/vnd.openxmlformats-officedocument.spreadsheetml.pivotTable+xml"/>
  <Override PartName="/xl/pivotTables/pivotTable21.xml" ContentType="application/vnd.openxmlformats-officedocument.spreadsheetml.pivotTable+xml"/>
  <Override PartName="/xl/pivotTables/pivotTable22.xml" ContentType="application/vnd.openxmlformats-officedocument.spreadsheetml.pivotTable+xml"/>
  <Override PartName="/xl/pivotTables/pivotTable23.xml" ContentType="application/vnd.openxmlformats-officedocument.spreadsheetml.pivotTable+xml"/>
  <Override PartName="/xl/pivotTables/pivotTable24.xml" ContentType="application/vnd.openxmlformats-officedocument.spreadsheetml.pivotTable+xml"/>
  <Override PartName="/xl/pivotTables/pivotTable25.xml" ContentType="application/vnd.openxmlformats-officedocument.spreadsheetml.pivotTable+xml"/>
  <Override PartName="/xl/pivotTables/pivotTable26.xml" ContentType="application/vnd.openxmlformats-officedocument.spreadsheetml.pivotTable+xml"/>
  <Override PartName="/xl/pivotTables/pivotTable27.xml" ContentType="application/vnd.openxmlformats-officedocument.spreadsheetml.pivotTable+xml"/>
  <Override PartName="/xl/pivotTables/pivotTable28.xml" ContentType="application/vnd.openxmlformats-officedocument.spreadsheetml.pivotTable+xml"/>
  <Override PartName="/xl/pivotTables/pivotTable29.xml" ContentType="application/vnd.openxmlformats-officedocument.spreadsheetml.pivotTable+xml"/>
  <Override PartName="/xl/pivotTables/pivotTable30.xml" ContentType="application/vnd.openxmlformats-officedocument.spreadsheetml.pivotTable+xml"/>
  <Override PartName="/xl/pivotTables/pivotTable31.xml" ContentType="application/vnd.openxmlformats-officedocument.spreadsheetml.pivotTable+xml"/>
  <Override PartName="/xl/pivotTables/pivotTable32.xml" ContentType="application/vnd.openxmlformats-officedocument.spreadsheetml.pivotTable+xml"/>
  <Override PartName="/xl/pivotTables/pivotTable33.xml" ContentType="application/vnd.openxmlformats-officedocument.spreadsheetml.pivotTable+xml"/>
  <Override PartName="/xl/pivotTables/pivotTable34.xml" ContentType="application/vnd.openxmlformats-officedocument.spreadsheetml.pivotTable+xml"/>
  <Override PartName="/xl/pivotTables/pivotTable35.xml" ContentType="application/vnd.openxmlformats-officedocument.spreadsheetml.pivotTable+xml"/>
  <Override PartName="/xl/pivotTables/pivotTable36.xml" ContentType="application/vnd.openxmlformats-officedocument.spreadsheetml.pivotTable+xml"/>
  <Override PartName="/xl/pivotTables/pivotTable37.xml" ContentType="application/vnd.openxmlformats-officedocument.spreadsheetml.pivotTable+xml"/>
  <Override PartName="/xl/pivotTables/pivotTable38.xml" ContentType="application/vnd.openxmlformats-officedocument.spreadsheetml.pivotTable+xml"/>
  <Override PartName="/xl/pivotTables/pivotTable39.xml" ContentType="application/vnd.openxmlformats-officedocument.spreadsheetml.pivotTable+xml"/>
  <Override PartName="/xl/pivotTables/pivotTable40.xml" ContentType="application/vnd.openxmlformats-officedocument.spreadsheetml.pivotTable+xml"/>
  <Override PartName="/xl/pivotTables/pivotTable41.xml" ContentType="application/vnd.openxmlformats-officedocument.spreadsheetml.pivotTable+xml"/>
  <Override PartName="/xl/pivotTables/pivotTable42.xml" ContentType="application/vnd.openxmlformats-officedocument.spreadsheetml.pivotTable+xml"/>
  <Override PartName="/xl/pivotTables/pivotTable43.xml" ContentType="application/vnd.openxmlformats-officedocument.spreadsheetml.pivotTable+xml"/>
  <Override PartName="/xl/pivotTables/pivotTable44.xml" ContentType="application/vnd.openxmlformats-officedocument.spreadsheetml.pivotTable+xml"/>
  <Override PartName="/xl/pivotTables/pivotTable45.xml" ContentType="application/vnd.openxmlformats-officedocument.spreadsheetml.pivotTable+xml"/>
  <Override PartName="/xl/pivotTables/pivotTable46.xml" ContentType="application/vnd.openxmlformats-officedocument.spreadsheetml.pivotTable+xml"/>
  <Override PartName="/xl/pivotTables/pivotTable47.xml" ContentType="application/vnd.openxmlformats-officedocument.spreadsheetml.pivotTable+xml"/>
  <Override PartName="/xl/pivotTables/pivotTable48.xml" ContentType="application/vnd.openxmlformats-officedocument.spreadsheetml.pivotTable+xml"/>
  <Override PartName="/xl/pivotTables/pivotTable49.xml" ContentType="application/vnd.openxmlformats-officedocument.spreadsheetml.pivotTable+xml"/>
  <Override PartName="/xl/pivotTables/pivotTable50.xml" ContentType="application/vnd.openxmlformats-officedocument.spreadsheetml.pivotTable+xml"/>
  <Override PartName="/xl/pivotTables/pivotTable51.xml" ContentType="application/vnd.openxmlformats-officedocument.spreadsheetml.pivotTable+xml"/>
  <Override PartName="/xl/pivotTables/pivotTable52.xml" ContentType="application/vnd.openxmlformats-officedocument.spreadsheetml.pivotTable+xml"/>
  <Override PartName="/xl/pivotTables/pivotTable53.xml" ContentType="application/vnd.openxmlformats-officedocument.spreadsheetml.pivotTable+xml"/>
  <Override PartName="/xl/pivotTables/pivotTable54.xml" ContentType="application/vnd.openxmlformats-officedocument.spreadsheetml.pivotTable+xml"/>
  <Override PartName="/xl/pivotTables/pivotTable55.xml" ContentType="application/vnd.openxmlformats-officedocument.spreadsheetml.pivotTable+xml"/>
  <Override PartName="/xl/pivotTables/pivotTable56.xml" ContentType="application/vnd.openxmlformats-officedocument.spreadsheetml.pivotTable+xml"/>
  <Override PartName="/xl/pivotTables/pivotTable57.xml" ContentType="application/vnd.openxmlformats-officedocument.spreadsheetml.pivotTable+xml"/>
  <Override PartName="/xl/pivotTables/pivotTable58.xml" ContentType="application/vnd.openxmlformats-officedocument.spreadsheetml.pivotTable+xml"/>
  <Override PartName="/xl/pivotTables/pivotTable59.xml" ContentType="application/vnd.openxmlformats-officedocument.spreadsheetml.pivotTable+xml"/>
  <Override PartName="/xl/pivotTables/pivotTable60.xml" ContentType="application/vnd.openxmlformats-officedocument.spreadsheetml.pivotTable+xml"/>
  <Override PartName="/xl/pivotTables/pivotTable61.xml" ContentType="application/vnd.openxmlformats-officedocument.spreadsheetml.pivotTable+xml"/>
  <Override PartName="/xl/pivotTables/pivotTable62.xml" ContentType="application/vnd.openxmlformats-officedocument.spreadsheetml.pivotTable+xml"/>
  <Override PartName="/xl/pivotTables/pivotTable63.xml" ContentType="application/vnd.openxmlformats-officedocument.spreadsheetml.pivotTable+xml"/>
  <Override PartName="/xl/pivotTables/pivotTable64.xml" ContentType="application/vnd.openxmlformats-officedocument.spreadsheetml.pivotTable+xml"/>
  <Override PartName="/xl/pivotTables/pivotTable65.xml" ContentType="application/vnd.openxmlformats-officedocument.spreadsheetml.pivotTable+xml"/>
  <Override PartName="/xl/pivotTables/pivotTable66.xml" ContentType="application/vnd.openxmlformats-officedocument.spreadsheetml.pivotTable+xml"/>
  <Override PartName="/xl/pivotTables/pivotTable67.xml" ContentType="application/vnd.openxmlformats-officedocument.spreadsheetml.pivotTable+xml"/>
  <Override PartName="/xl/pivotTables/pivotTable68.xml" ContentType="application/vnd.openxmlformats-officedocument.spreadsheetml.pivotTable+xml"/>
  <Override PartName="/xl/pivotTables/pivotTable69.xml" ContentType="application/vnd.openxmlformats-officedocument.spreadsheetml.pivotTable+xml"/>
  <Override PartName="/xl/pivotTables/pivotTable70.xml" ContentType="application/vnd.openxmlformats-officedocument.spreadsheetml.pivotTable+xml"/>
  <Override PartName="/xl/pivotTables/pivotTable71.xml" ContentType="application/vnd.openxmlformats-officedocument.spreadsheetml.pivotTable+xml"/>
  <Override PartName="/xl/pivotTables/pivotTable72.xml" ContentType="application/vnd.openxmlformats-officedocument.spreadsheetml.pivotTable+xml"/>
  <Override PartName="/xl/pivotTables/pivotTable73.xml" ContentType="application/vnd.openxmlformats-officedocument.spreadsheetml.pivotTable+xml"/>
  <Override PartName="/xl/pivotTables/pivotTable74.xml" ContentType="application/vnd.openxmlformats-officedocument.spreadsheetml.pivotTable+xml"/>
  <Override PartName="/xl/pivotTables/pivotTable75.xml" ContentType="application/vnd.openxmlformats-officedocument.spreadsheetml.pivotTable+xml"/>
  <Override PartName="/xl/pivotTables/pivotTable76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49e5dc5eb5bd52/اكسل تعليمى/Practice/Pivot Tables/"/>
    </mc:Choice>
  </mc:AlternateContent>
  <xr:revisionPtr revIDLastSave="285" documentId="8_{E8B932F9-B036-4BDC-91FA-80355E2EF34B}" xr6:coauthVersionLast="47" xr6:coauthVersionMax="47" xr10:uidLastSave="{EF5ABDD0-F29C-4CF0-8840-1C616AAE4647}"/>
  <bookViews>
    <workbookView xWindow="-120" yWindow="-120" windowWidth="20730" windowHeight="11160" activeTab="10" xr2:uid="{1D5FB12F-9E31-4E18-B04A-DFB26518239D}"/>
  </bookViews>
  <sheets>
    <sheet name="Customer List &amp; Doctype" sheetId="2" r:id="rId1"/>
    <sheet name="DOCS" sheetId="1" r:id="rId2"/>
    <sheet name="AR_Subledger" sheetId="3" r:id="rId3"/>
    <sheet name="1" sheetId="231" r:id="rId4"/>
    <sheet name="2" sheetId="230" r:id="rId5"/>
    <sheet name="3" sheetId="229" r:id="rId6"/>
    <sheet name="4" sheetId="228" r:id="rId7"/>
    <sheet name="5" sheetId="227" r:id="rId8"/>
    <sheet name="6" sheetId="226" r:id="rId9"/>
    <sheet name="7" sheetId="225" r:id="rId10"/>
    <sheet name="8" sheetId="224" r:id="rId11"/>
    <sheet name="9" sheetId="223" r:id="rId12"/>
    <sheet name="10" sheetId="222" r:id="rId13"/>
    <sheet name="11" sheetId="221" r:id="rId14"/>
    <sheet name="12" sheetId="220" r:id="rId15"/>
    <sheet name="13" sheetId="219" r:id="rId16"/>
    <sheet name="14" sheetId="218" r:id="rId17"/>
    <sheet name="15" sheetId="217" r:id="rId18"/>
    <sheet name="16" sheetId="216" r:id="rId19"/>
    <sheet name="17" sheetId="215" r:id="rId20"/>
    <sheet name="18" sheetId="214" r:id="rId21"/>
    <sheet name="19" sheetId="213" r:id="rId22"/>
    <sheet name="20" sheetId="212" r:id="rId23"/>
    <sheet name="21" sheetId="211" r:id="rId24"/>
    <sheet name="22" sheetId="210" r:id="rId25"/>
    <sheet name="23" sheetId="209" r:id="rId26"/>
    <sheet name="24" sheetId="208" r:id="rId27"/>
    <sheet name="25" sheetId="207" r:id="rId28"/>
    <sheet name="26" sheetId="206" r:id="rId29"/>
    <sheet name="27" sheetId="205" r:id="rId30"/>
    <sheet name="28" sheetId="204" r:id="rId31"/>
    <sheet name="29" sheetId="203" r:id="rId32"/>
    <sheet name="30" sheetId="202" r:id="rId33"/>
    <sheet name="31" sheetId="201" r:id="rId34"/>
    <sheet name="32" sheetId="200" r:id="rId35"/>
    <sheet name="33" sheetId="199" r:id="rId36"/>
    <sheet name="34" sheetId="198" r:id="rId37"/>
    <sheet name="35" sheetId="197" r:id="rId38"/>
    <sheet name="36" sheetId="196" r:id="rId39"/>
    <sheet name="37" sheetId="195" r:id="rId40"/>
    <sheet name="38" sheetId="194" r:id="rId41"/>
    <sheet name="39" sheetId="193" r:id="rId42"/>
    <sheet name="40" sheetId="192" r:id="rId43"/>
    <sheet name="41" sheetId="191" r:id="rId44"/>
    <sheet name="42" sheetId="190" r:id="rId45"/>
    <sheet name="43" sheetId="189" r:id="rId46"/>
    <sheet name="44" sheetId="188" r:id="rId47"/>
    <sheet name="45" sheetId="187" r:id="rId48"/>
    <sheet name="46" sheetId="186" r:id="rId49"/>
    <sheet name="47" sheetId="185" r:id="rId50"/>
    <sheet name="48" sheetId="184" r:id="rId51"/>
    <sheet name="49" sheetId="183" r:id="rId52"/>
    <sheet name="50" sheetId="182" r:id="rId53"/>
    <sheet name="51" sheetId="181" r:id="rId54"/>
    <sheet name="52" sheetId="180" r:id="rId55"/>
    <sheet name="53" sheetId="179" r:id="rId56"/>
    <sheet name="54" sheetId="178" r:id="rId57"/>
    <sheet name="55" sheetId="177" r:id="rId58"/>
    <sheet name="56" sheetId="176" r:id="rId59"/>
    <sheet name="57" sheetId="175" r:id="rId60"/>
    <sheet name="58" sheetId="174" r:id="rId61"/>
    <sheet name="59" sheetId="173" r:id="rId62"/>
    <sheet name="60" sheetId="172" r:id="rId63"/>
    <sheet name="61" sheetId="171" r:id="rId64"/>
    <sheet name="62" sheetId="170" r:id="rId65"/>
    <sheet name="63" sheetId="169" r:id="rId66"/>
    <sheet name="64" sheetId="168" r:id="rId67"/>
    <sheet name="65" sheetId="167" r:id="rId68"/>
    <sheet name="66" sheetId="166" r:id="rId69"/>
    <sheet name="67" sheetId="165" r:id="rId70"/>
    <sheet name="68" sheetId="164" r:id="rId71"/>
    <sheet name="69" sheetId="163" r:id="rId72"/>
    <sheet name="70" sheetId="162" r:id="rId73"/>
    <sheet name="71" sheetId="161" r:id="rId74"/>
    <sheet name="72" sheetId="160" r:id="rId75"/>
    <sheet name="73" sheetId="159" r:id="rId76"/>
    <sheet name="74" sheetId="158" r:id="rId77"/>
    <sheet name="75" sheetId="157" r:id="rId78"/>
    <sheet name="Sheet1" sheetId="156" r:id="rId79"/>
  </sheets>
  <definedNames>
    <definedName name="_xlnm.Print_Area" localSheetId="2">AR_Subledger!$A$1:$X$75</definedName>
  </definedNames>
  <calcPr calcId="191029"/>
  <pivotCaches>
    <pivotCache cacheId="0" r:id="rId80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" i="230" l="1"/>
  <c r="D1" i="229"/>
  <c r="D1" i="228"/>
  <c r="D1" i="227"/>
  <c r="D1" i="226"/>
  <c r="D1" i="225"/>
  <c r="D1" i="224"/>
  <c r="D1" i="223"/>
  <c r="D1" i="222"/>
  <c r="D1" i="221"/>
  <c r="D1" i="220"/>
  <c r="D1" i="219"/>
  <c r="D1" i="218"/>
  <c r="D1" i="217"/>
  <c r="D1" i="216"/>
  <c r="D1" i="215"/>
  <c r="D1" i="214"/>
  <c r="D1" i="213"/>
  <c r="D1" i="212"/>
  <c r="D1" i="211"/>
  <c r="D1" i="210"/>
  <c r="D1" i="209"/>
  <c r="D1" i="208"/>
  <c r="D1" i="207"/>
  <c r="D1" i="206"/>
  <c r="D1" i="205"/>
  <c r="D1" i="204"/>
  <c r="D1" i="203"/>
  <c r="D1" i="202"/>
  <c r="D1" i="201"/>
  <c r="D1" i="200"/>
  <c r="D1" i="199"/>
  <c r="D1" i="198"/>
  <c r="D1" i="197"/>
  <c r="D1" i="196"/>
  <c r="D1" i="195"/>
  <c r="D1" i="194"/>
  <c r="D1" i="193"/>
  <c r="D1" i="192"/>
  <c r="D1" i="191"/>
  <c r="D1" i="190"/>
  <c r="D1" i="189"/>
  <c r="D1" i="188"/>
  <c r="D1" i="187"/>
  <c r="D1" i="186"/>
  <c r="D1" i="185"/>
  <c r="D1" i="184"/>
  <c r="D1" i="183"/>
  <c r="D1" i="182"/>
  <c r="D1" i="181"/>
  <c r="D1" i="180"/>
  <c r="D1" i="179"/>
  <c r="D1" i="178"/>
  <c r="D1" i="177"/>
  <c r="D1" i="176"/>
  <c r="D1" i="175"/>
  <c r="D1" i="174"/>
  <c r="D1" i="173"/>
  <c r="D1" i="172"/>
  <c r="D1" i="171"/>
  <c r="D1" i="170"/>
  <c r="D1" i="169"/>
  <c r="D1" i="168"/>
  <c r="D1" i="167"/>
  <c r="D1" i="166"/>
  <c r="D1" i="165"/>
  <c r="D1" i="164"/>
  <c r="D1" i="163"/>
  <c r="D1" i="162"/>
  <c r="D1" i="161"/>
  <c r="D1" i="160"/>
  <c r="D1" i="159"/>
  <c r="D1" i="158"/>
  <c r="D1" i="157"/>
  <c r="D1" i="156"/>
  <c r="D1" i="231"/>
  <c r="F1007" i="3"/>
  <c r="F8" i="3"/>
  <c r="F1008" i="3"/>
  <c r="F1009" i="3"/>
  <c r="F1010" i="3"/>
  <c r="F1011" i="3"/>
  <c r="F1012" i="3"/>
  <c r="F1013" i="3"/>
  <c r="F1014" i="3"/>
  <c r="F1015" i="3"/>
  <c r="F1016" i="3"/>
  <c r="F1017" i="3"/>
  <c r="F1018" i="3"/>
  <c r="F1019" i="3"/>
  <c r="F1020" i="3"/>
  <c r="F1021" i="3"/>
  <c r="F1022" i="3"/>
  <c r="F1023" i="3"/>
  <c r="F1024" i="3"/>
  <c r="F1025" i="3"/>
  <c r="F1026" i="3"/>
  <c r="F1027" i="3"/>
  <c r="F1028" i="3"/>
  <c r="F1029" i="3"/>
  <c r="F1030" i="3"/>
  <c r="F1031" i="3"/>
  <c r="F1032" i="3"/>
  <c r="F1033" i="3"/>
  <c r="F1034" i="3"/>
  <c r="F1035" i="3"/>
  <c r="F1036" i="3"/>
  <c r="F1037" i="3"/>
  <c r="F1038" i="3"/>
  <c r="F1039" i="3"/>
  <c r="F1040" i="3"/>
  <c r="F1041" i="3"/>
  <c r="F1042" i="3"/>
  <c r="F1043" i="3"/>
  <c r="F1044" i="3"/>
  <c r="F1045" i="3"/>
  <c r="F1046" i="3"/>
  <c r="F1047" i="3"/>
  <c r="F1048" i="3"/>
  <c r="F1049" i="3"/>
  <c r="F1050" i="3"/>
  <c r="F1051" i="3"/>
  <c r="F1052" i="3"/>
  <c r="F1053" i="3"/>
  <c r="F1054" i="3"/>
  <c r="F1055" i="3"/>
  <c r="F1056" i="3"/>
  <c r="F1057" i="3"/>
  <c r="F1058" i="3"/>
  <c r="F1059" i="3"/>
  <c r="F1060" i="3"/>
  <c r="F1061" i="3"/>
  <c r="F1062" i="3"/>
  <c r="F1063" i="3"/>
  <c r="F1064" i="3"/>
  <c r="F1065" i="3"/>
  <c r="F1066" i="3"/>
  <c r="F1067" i="3"/>
  <c r="F1068" i="3"/>
  <c r="F1069" i="3"/>
  <c r="F1070" i="3"/>
  <c r="F1071" i="3"/>
  <c r="F1072" i="3"/>
  <c r="F1073" i="3"/>
  <c r="F1074" i="3"/>
  <c r="F1075" i="3"/>
  <c r="F1076" i="3"/>
  <c r="F1077" i="3"/>
  <c r="F1078" i="3"/>
  <c r="F1079" i="3"/>
  <c r="F1080" i="3"/>
  <c r="F1081" i="3"/>
  <c r="F1082" i="3"/>
  <c r="F1083" i="3"/>
  <c r="F1084" i="3"/>
  <c r="F1085" i="3"/>
  <c r="F1086" i="3"/>
  <c r="F1087" i="3"/>
  <c r="F1088" i="3"/>
  <c r="F1089" i="3"/>
  <c r="F1090" i="3"/>
  <c r="F1091" i="3"/>
  <c r="F1092" i="3"/>
  <c r="F1093" i="3"/>
  <c r="F1094" i="3"/>
  <c r="F1095" i="3"/>
  <c r="F1096" i="3"/>
  <c r="F1097" i="3"/>
  <c r="F1098" i="3"/>
  <c r="F1099" i="3"/>
  <c r="F1100" i="3"/>
  <c r="F1101" i="3"/>
  <c r="F1102" i="3"/>
  <c r="F1103" i="3"/>
  <c r="F1104" i="3"/>
  <c r="F1105" i="3"/>
  <c r="F1106" i="3"/>
  <c r="F1107" i="3"/>
  <c r="F1108" i="3"/>
  <c r="F1109" i="3"/>
  <c r="F1110" i="3"/>
  <c r="F1111" i="3"/>
  <c r="F1112" i="3"/>
  <c r="F1113" i="3"/>
  <c r="F1114" i="3"/>
  <c r="F1115" i="3"/>
  <c r="F1116" i="3"/>
  <c r="F1117" i="3"/>
  <c r="F1118" i="3"/>
  <c r="F1119" i="3"/>
  <c r="F1120" i="3"/>
  <c r="F1121" i="3"/>
  <c r="F1122" i="3"/>
  <c r="F1123" i="3"/>
  <c r="F1124" i="3"/>
  <c r="F1125" i="3"/>
  <c r="F1126" i="3"/>
  <c r="F1127" i="3"/>
  <c r="F1128" i="3"/>
  <c r="F1129" i="3"/>
  <c r="F1130" i="3"/>
  <c r="F1131" i="3"/>
  <c r="F1132" i="3"/>
  <c r="F1133" i="3"/>
  <c r="F1134" i="3"/>
  <c r="F1135" i="3"/>
  <c r="F1136" i="3"/>
  <c r="F1137" i="3"/>
  <c r="F1138" i="3"/>
  <c r="F1139" i="3"/>
  <c r="F1140" i="3"/>
  <c r="F1141" i="3"/>
  <c r="F1142" i="3"/>
  <c r="F1143" i="3"/>
  <c r="F1144" i="3"/>
  <c r="F1145" i="3"/>
  <c r="F1146" i="3"/>
  <c r="F1147" i="3"/>
  <c r="F1148" i="3"/>
  <c r="F1149" i="3"/>
  <c r="F1150" i="3"/>
  <c r="F1151" i="3"/>
  <c r="F1152" i="3"/>
  <c r="F1153" i="3"/>
  <c r="F1154" i="3"/>
  <c r="F1155" i="3"/>
  <c r="F1156" i="3"/>
  <c r="F1157" i="3"/>
  <c r="F1158" i="3"/>
  <c r="F1159" i="3"/>
  <c r="F1160" i="3"/>
  <c r="F1161" i="3"/>
  <c r="F1162" i="3"/>
  <c r="F1163" i="3"/>
  <c r="F1164" i="3"/>
  <c r="F1165" i="3"/>
  <c r="F1166" i="3"/>
  <c r="F1167" i="3"/>
  <c r="F1168" i="3"/>
  <c r="F1169" i="3"/>
  <c r="F1170" i="3"/>
  <c r="F1171" i="3"/>
  <c r="F1172" i="3"/>
  <c r="F1173" i="3"/>
  <c r="F1174" i="3"/>
  <c r="F1175" i="3"/>
  <c r="F1176" i="3"/>
  <c r="F1177" i="3"/>
  <c r="F1178" i="3"/>
  <c r="F1179" i="3"/>
  <c r="F1180" i="3"/>
  <c r="F1181" i="3"/>
  <c r="F1182" i="3"/>
  <c r="F1183" i="3"/>
  <c r="F1184" i="3"/>
  <c r="F1185" i="3"/>
  <c r="F1186" i="3"/>
  <c r="F1187" i="3"/>
  <c r="F1188" i="3"/>
  <c r="F1189" i="3"/>
  <c r="F1190" i="3"/>
  <c r="F1191" i="3"/>
  <c r="F1192" i="3"/>
  <c r="F1193" i="3"/>
  <c r="F1194" i="3"/>
  <c r="F1195" i="3"/>
  <c r="F1196" i="3"/>
  <c r="F1197" i="3"/>
  <c r="F1198" i="3"/>
  <c r="F1199" i="3"/>
  <c r="F1200" i="3"/>
  <c r="F1201" i="3"/>
  <c r="F1202" i="3"/>
  <c r="F1203" i="3"/>
  <c r="F1204" i="3"/>
  <c r="F1205" i="3"/>
  <c r="F1206" i="3"/>
  <c r="F1207" i="3"/>
  <c r="F1208" i="3"/>
  <c r="F1209" i="3"/>
  <c r="F1210" i="3"/>
  <c r="F1211" i="3"/>
  <c r="F1212" i="3"/>
  <c r="F1213" i="3"/>
  <c r="F1214" i="3"/>
  <c r="F1215" i="3"/>
  <c r="F1216" i="3"/>
  <c r="F1217" i="3"/>
  <c r="F1218" i="3"/>
  <c r="F1219" i="3"/>
  <c r="F1220" i="3"/>
  <c r="F1221" i="3"/>
  <c r="F1222" i="3"/>
  <c r="F1223" i="3"/>
  <c r="F1224" i="3"/>
  <c r="F1225" i="3"/>
  <c r="F1226" i="3"/>
  <c r="F1227" i="3"/>
  <c r="F1228" i="3"/>
  <c r="F1229" i="3"/>
  <c r="F1230" i="3"/>
  <c r="F1231" i="3"/>
  <c r="F1232" i="3"/>
  <c r="F1233" i="3"/>
  <c r="F1234" i="3"/>
  <c r="F1235" i="3"/>
  <c r="F1236" i="3"/>
  <c r="F1237" i="3"/>
  <c r="F1238" i="3"/>
  <c r="F1239" i="3"/>
  <c r="F1240" i="3"/>
  <c r="F1241" i="3"/>
  <c r="F1242" i="3"/>
  <c r="F1243" i="3"/>
  <c r="F1244" i="3"/>
  <c r="F1245" i="3"/>
  <c r="F1246" i="3"/>
  <c r="F1247" i="3"/>
  <c r="F1248" i="3"/>
  <c r="F1249" i="3"/>
  <c r="F1250" i="3"/>
  <c r="F1251" i="3"/>
  <c r="F1252" i="3"/>
  <c r="F1253" i="3"/>
  <c r="F1254" i="3"/>
  <c r="F1255" i="3"/>
  <c r="F1256" i="3"/>
  <c r="F1257" i="3"/>
  <c r="F1258" i="3"/>
  <c r="F1259" i="3"/>
  <c r="F1260" i="3"/>
  <c r="F1261" i="3"/>
  <c r="F1262" i="3"/>
  <c r="F1263" i="3"/>
  <c r="F1264" i="3"/>
  <c r="F1265" i="3"/>
  <c r="F1266" i="3"/>
  <c r="F1267" i="3"/>
  <c r="F1268" i="3"/>
  <c r="F1269" i="3"/>
  <c r="F1270" i="3"/>
  <c r="F1271" i="3"/>
  <c r="F1272" i="3"/>
  <c r="F1273" i="3"/>
  <c r="F1274" i="3"/>
  <c r="F1275" i="3"/>
  <c r="F1276" i="3"/>
  <c r="F1277" i="3"/>
  <c r="F1278" i="3"/>
  <c r="F1279" i="3"/>
  <c r="F1280" i="3"/>
  <c r="F1281" i="3"/>
  <c r="F1282" i="3"/>
  <c r="F1283" i="3"/>
  <c r="F1284" i="3"/>
  <c r="F1285" i="3"/>
  <c r="F1286" i="3"/>
  <c r="F1287" i="3"/>
  <c r="F1288" i="3"/>
  <c r="F1289" i="3"/>
  <c r="F1290" i="3"/>
  <c r="F1291" i="3"/>
  <c r="F1292" i="3"/>
  <c r="F1293" i="3"/>
  <c r="F1294" i="3"/>
  <c r="F1295" i="3"/>
  <c r="F1296" i="3"/>
  <c r="F1297" i="3"/>
  <c r="F1298" i="3"/>
  <c r="F1299" i="3"/>
  <c r="F1300" i="3"/>
  <c r="F1301" i="3"/>
  <c r="F1302" i="3"/>
  <c r="F1303" i="3"/>
  <c r="F1304" i="3"/>
  <c r="F1305" i="3"/>
  <c r="F1306" i="3"/>
  <c r="F1307" i="3"/>
  <c r="F1308" i="3"/>
  <c r="F1309" i="3"/>
  <c r="F1310" i="3"/>
  <c r="F1311" i="3"/>
  <c r="F1312" i="3"/>
  <c r="F1313" i="3"/>
  <c r="F1314" i="3"/>
  <c r="F1315" i="3"/>
  <c r="F1316" i="3"/>
  <c r="F1317" i="3"/>
  <c r="F1318" i="3"/>
  <c r="F1319" i="3"/>
  <c r="F1320" i="3"/>
  <c r="F1321" i="3"/>
  <c r="F1322" i="3"/>
  <c r="F1323" i="3"/>
  <c r="F1324" i="3"/>
  <c r="F1325" i="3"/>
  <c r="F1326" i="3"/>
  <c r="F1327" i="3"/>
  <c r="F1328" i="3"/>
  <c r="F1329" i="3"/>
  <c r="F1330" i="3"/>
  <c r="F1331" i="3"/>
  <c r="F1332" i="3"/>
  <c r="F1333" i="3"/>
  <c r="F1334" i="3"/>
  <c r="F1335" i="3"/>
  <c r="F1336" i="3"/>
  <c r="F1337" i="3"/>
  <c r="F1338" i="3"/>
  <c r="F1339" i="3"/>
  <c r="F1340" i="3"/>
  <c r="F1341" i="3"/>
  <c r="F1342" i="3"/>
  <c r="F1343" i="3"/>
  <c r="F1344" i="3"/>
  <c r="F1345" i="3"/>
  <c r="F1346" i="3"/>
  <c r="F1347" i="3"/>
  <c r="F1348" i="3"/>
  <c r="F1349" i="3"/>
  <c r="F1350" i="3"/>
  <c r="F1351" i="3"/>
  <c r="F1352" i="3"/>
  <c r="F1353" i="3"/>
  <c r="F1354" i="3"/>
  <c r="F1355" i="3"/>
  <c r="F1356" i="3"/>
  <c r="F1357" i="3"/>
  <c r="F1358" i="3"/>
  <c r="F1359" i="3"/>
  <c r="F1360" i="3"/>
  <c r="F1361" i="3"/>
  <c r="F1362" i="3"/>
  <c r="F1363" i="3"/>
  <c r="F1364" i="3"/>
  <c r="F1365" i="3"/>
  <c r="F1366" i="3"/>
  <c r="F1367" i="3"/>
  <c r="F1368" i="3"/>
  <c r="F1369" i="3"/>
  <c r="F1370" i="3"/>
  <c r="F1371" i="3"/>
  <c r="F1372" i="3"/>
  <c r="F1373" i="3"/>
  <c r="F1374" i="3"/>
  <c r="F1375" i="3"/>
  <c r="F1376" i="3"/>
  <c r="F1377" i="3"/>
  <c r="F1378" i="3"/>
  <c r="F1379" i="3"/>
  <c r="F1380" i="3"/>
  <c r="F1381" i="3"/>
  <c r="F1382" i="3"/>
  <c r="F1383" i="3"/>
  <c r="F1384" i="3"/>
  <c r="F1385" i="3"/>
  <c r="F1386" i="3"/>
  <c r="F1387" i="3"/>
  <c r="F1388" i="3"/>
  <c r="F1389" i="3"/>
  <c r="F1390" i="3"/>
  <c r="F1391" i="3"/>
  <c r="F1392" i="3"/>
  <c r="F1393" i="3"/>
  <c r="F1394" i="3"/>
  <c r="F1395" i="3"/>
  <c r="F1396" i="3"/>
  <c r="F1397" i="3"/>
  <c r="F1398" i="3"/>
  <c r="F1399" i="3"/>
  <c r="F1400" i="3"/>
  <c r="F1401" i="3"/>
  <c r="F1402" i="3"/>
  <c r="F1403" i="3"/>
  <c r="F1404" i="3"/>
  <c r="F1405" i="3"/>
  <c r="F1406" i="3"/>
  <c r="F1407" i="3"/>
  <c r="F1408" i="3"/>
  <c r="F1409" i="3"/>
  <c r="F1410" i="3"/>
  <c r="F1411" i="3"/>
  <c r="F1412" i="3"/>
  <c r="F1413" i="3"/>
  <c r="F1414" i="3"/>
  <c r="F1415" i="3"/>
  <c r="F1416" i="3"/>
  <c r="F1417" i="3"/>
  <c r="F1418" i="3"/>
  <c r="F1419" i="3"/>
  <c r="F1420" i="3"/>
  <c r="F1421" i="3"/>
  <c r="F1422" i="3"/>
  <c r="F1423" i="3"/>
  <c r="F1424" i="3"/>
  <c r="F1425" i="3"/>
  <c r="F1426" i="3"/>
  <c r="F1427" i="3"/>
  <c r="F1428" i="3"/>
  <c r="F1429" i="3"/>
  <c r="F1430" i="3"/>
  <c r="F1431" i="3"/>
  <c r="F1432" i="3"/>
  <c r="F1433" i="3"/>
  <c r="F1434" i="3"/>
  <c r="F1435" i="3"/>
  <c r="F1436" i="3"/>
  <c r="F1437" i="3"/>
  <c r="F1438" i="3"/>
  <c r="F1439" i="3"/>
  <c r="F1440" i="3"/>
  <c r="F1441" i="3"/>
  <c r="F1442" i="3"/>
  <c r="F1443" i="3"/>
  <c r="F1444" i="3"/>
  <c r="F1445" i="3"/>
  <c r="F1446" i="3"/>
  <c r="F1447" i="3"/>
  <c r="F1448" i="3"/>
  <c r="F1449" i="3"/>
  <c r="F1450" i="3"/>
  <c r="F1451" i="3"/>
  <c r="F1452" i="3"/>
  <c r="F1453" i="3"/>
  <c r="F1454" i="3"/>
  <c r="F1455" i="3"/>
  <c r="F1456" i="3"/>
  <c r="F1457" i="3"/>
  <c r="F1458" i="3"/>
  <c r="F1459" i="3"/>
  <c r="F1460" i="3"/>
  <c r="F1461" i="3"/>
  <c r="F1462" i="3"/>
  <c r="F1463" i="3"/>
  <c r="F1464" i="3"/>
  <c r="F1465" i="3"/>
  <c r="F1466" i="3"/>
  <c r="F1467" i="3"/>
  <c r="F1468" i="3"/>
  <c r="F1469" i="3"/>
  <c r="F1470" i="3"/>
  <c r="F1471" i="3"/>
  <c r="F1472" i="3"/>
  <c r="F1473" i="3"/>
  <c r="F1474" i="3"/>
  <c r="F1475" i="3"/>
  <c r="F1476" i="3"/>
  <c r="F1477" i="3"/>
  <c r="F1478" i="3"/>
  <c r="F1479" i="3"/>
  <c r="F1480" i="3"/>
  <c r="F1481" i="3"/>
  <c r="F1482" i="3"/>
  <c r="F1483" i="3"/>
  <c r="F1484" i="3"/>
  <c r="F1485" i="3"/>
  <c r="F1486" i="3"/>
  <c r="F1487" i="3"/>
  <c r="F1488" i="3"/>
  <c r="F1489" i="3"/>
  <c r="F1490" i="3"/>
  <c r="F1491" i="3"/>
  <c r="F1492" i="3"/>
  <c r="F1493" i="3"/>
  <c r="F1494" i="3"/>
  <c r="F1495" i="3"/>
  <c r="F1496" i="3"/>
  <c r="F1497" i="3"/>
  <c r="F1498" i="3"/>
  <c r="F1499" i="3"/>
  <c r="F1500" i="3"/>
  <c r="F1501" i="3"/>
  <c r="F1502" i="3"/>
  <c r="F1503" i="3"/>
  <c r="F1504" i="3"/>
  <c r="F1505" i="3"/>
  <c r="F1506" i="3"/>
  <c r="F1507" i="3"/>
  <c r="F1508" i="3"/>
  <c r="F1509" i="3"/>
  <c r="F1510" i="3"/>
  <c r="F1511" i="3"/>
  <c r="F1512" i="3"/>
  <c r="F1513" i="3"/>
  <c r="F1514" i="3"/>
  <c r="F1515" i="3"/>
  <c r="F1516" i="3"/>
  <c r="F1517" i="3"/>
  <c r="F1518" i="3"/>
  <c r="F1519" i="3"/>
  <c r="F1520" i="3"/>
  <c r="F1521" i="3"/>
  <c r="F1522" i="3"/>
  <c r="F1523" i="3"/>
  <c r="F1524" i="3"/>
  <c r="F1525" i="3"/>
  <c r="F1526" i="3"/>
  <c r="F1527" i="3"/>
  <c r="F1528" i="3"/>
  <c r="F1529" i="3"/>
  <c r="F1530" i="3"/>
  <c r="F1531" i="3"/>
  <c r="F1532" i="3"/>
  <c r="F1533" i="3"/>
  <c r="F1534" i="3"/>
  <c r="F1535" i="3"/>
  <c r="F1536" i="3"/>
  <c r="F1537" i="3"/>
  <c r="F1538" i="3"/>
  <c r="F1539" i="3"/>
  <c r="F1540" i="3"/>
  <c r="F1541" i="3"/>
  <c r="F1542" i="3"/>
  <c r="F1543" i="3"/>
  <c r="F1544" i="3"/>
  <c r="F1545" i="3"/>
  <c r="F1546" i="3"/>
  <c r="F1547" i="3"/>
  <c r="F1548" i="3"/>
  <c r="F1549" i="3"/>
  <c r="F1550" i="3"/>
  <c r="F1551" i="3"/>
  <c r="F1552" i="3"/>
  <c r="F1553" i="3"/>
  <c r="F1554" i="3"/>
  <c r="F1555" i="3"/>
  <c r="F1556" i="3"/>
  <c r="F1557" i="3"/>
  <c r="F1558" i="3"/>
  <c r="F1559" i="3"/>
  <c r="F1560" i="3"/>
  <c r="F1561" i="3"/>
  <c r="F1562" i="3"/>
  <c r="F1563" i="3"/>
  <c r="F1564" i="3"/>
  <c r="F1565" i="3"/>
  <c r="F1566" i="3"/>
  <c r="F1567" i="3"/>
  <c r="F1568" i="3"/>
  <c r="F1569" i="3"/>
  <c r="F1570" i="3"/>
  <c r="F1571" i="3"/>
  <c r="F1572" i="3"/>
  <c r="F1573" i="3"/>
  <c r="F1574" i="3"/>
  <c r="F1575" i="3"/>
  <c r="F1576" i="3"/>
  <c r="F1577" i="3"/>
  <c r="F1578" i="3"/>
  <c r="F1579" i="3"/>
  <c r="F1580" i="3"/>
  <c r="F1581" i="3"/>
  <c r="F1582" i="3"/>
  <c r="F1583" i="3"/>
  <c r="F1584" i="3"/>
  <c r="F1585" i="3"/>
  <c r="F1586" i="3"/>
  <c r="F1587" i="3"/>
  <c r="F1588" i="3"/>
  <c r="F1589" i="3"/>
  <c r="F1590" i="3"/>
  <c r="F1591" i="3"/>
  <c r="F1592" i="3"/>
  <c r="F1593" i="3"/>
  <c r="F1594" i="3"/>
  <c r="F1595" i="3"/>
  <c r="F1596" i="3"/>
  <c r="F1597" i="3"/>
  <c r="F1598" i="3"/>
  <c r="F1599" i="3"/>
  <c r="F1600" i="3"/>
  <c r="F1601" i="3"/>
  <c r="F1602" i="3"/>
  <c r="F1603" i="3"/>
  <c r="F1604" i="3"/>
  <c r="F1605" i="3"/>
  <c r="F1606" i="3"/>
  <c r="F1607" i="3"/>
  <c r="F1608" i="3"/>
  <c r="F1609" i="3"/>
  <c r="F1610" i="3"/>
  <c r="F1611" i="3"/>
  <c r="F1612" i="3"/>
  <c r="F1613" i="3"/>
  <c r="F1614" i="3"/>
  <c r="F1615" i="3"/>
  <c r="F1616" i="3"/>
  <c r="F1617" i="3"/>
  <c r="F1618" i="3"/>
  <c r="F1619" i="3"/>
  <c r="F1620" i="3"/>
  <c r="F1621" i="3"/>
  <c r="F1622" i="3"/>
  <c r="F1623" i="3"/>
  <c r="F1624" i="3"/>
  <c r="F1625" i="3"/>
  <c r="F1626" i="3"/>
  <c r="F1627" i="3"/>
  <c r="F1628" i="3"/>
  <c r="F1629" i="3"/>
  <c r="F1630" i="3"/>
  <c r="F1631" i="3"/>
  <c r="F1632" i="3"/>
  <c r="F1633" i="3"/>
  <c r="F1634" i="3"/>
  <c r="F1635" i="3"/>
  <c r="F1636" i="3"/>
  <c r="F1637" i="3"/>
  <c r="F1638" i="3"/>
  <c r="F1639" i="3"/>
  <c r="F1640" i="3"/>
  <c r="F1641" i="3"/>
  <c r="F1642" i="3"/>
  <c r="F1643" i="3"/>
  <c r="F1644" i="3"/>
  <c r="F1645" i="3"/>
  <c r="F1646" i="3"/>
  <c r="F1647" i="3"/>
  <c r="F1648" i="3"/>
  <c r="F1649" i="3"/>
  <c r="F1650" i="3"/>
  <c r="F1651" i="3"/>
  <c r="F1652" i="3"/>
  <c r="F1653" i="3"/>
  <c r="F1654" i="3"/>
  <c r="F1655" i="3"/>
  <c r="F1656" i="3"/>
  <c r="F1657" i="3"/>
  <c r="F1658" i="3"/>
  <c r="F1659" i="3"/>
  <c r="F1660" i="3"/>
  <c r="F1661" i="3"/>
  <c r="F1662" i="3"/>
  <c r="F1663" i="3"/>
  <c r="F1664" i="3"/>
  <c r="F1665" i="3"/>
  <c r="F1666" i="3"/>
  <c r="F1667" i="3"/>
  <c r="F1668" i="3"/>
  <c r="F1669" i="3"/>
  <c r="F1670" i="3"/>
  <c r="F1671" i="3"/>
  <c r="F1672" i="3"/>
  <c r="F1673" i="3"/>
  <c r="F1674" i="3"/>
  <c r="F1675" i="3"/>
  <c r="F1676" i="3"/>
  <c r="F1677" i="3"/>
  <c r="F1678" i="3"/>
  <c r="F1679" i="3"/>
  <c r="F1680" i="3"/>
  <c r="F1681" i="3"/>
  <c r="F1682" i="3"/>
  <c r="F1683" i="3"/>
  <c r="F1684" i="3"/>
  <c r="F1685" i="3"/>
  <c r="F1686" i="3"/>
  <c r="F1687" i="3"/>
  <c r="F1688" i="3"/>
  <c r="F1689" i="3"/>
  <c r="F1690" i="3"/>
  <c r="F1691" i="3"/>
  <c r="F1692" i="3"/>
  <c r="F1693" i="3"/>
  <c r="F1694" i="3"/>
  <c r="F1695" i="3"/>
  <c r="F1696" i="3"/>
  <c r="F1697" i="3"/>
  <c r="F1698" i="3"/>
  <c r="F1699" i="3"/>
  <c r="F1700" i="3"/>
  <c r="F1701" i="3"/>
  <c r="F1702" i="3"/>
  <c r="F1703" i="3"/>
  <c r="F1704" i="3"/>
  <c r="F1705" i="3"/>
  <c r="F1706" i="3"/>
  <c r="F1707" i="3"/>
  <c r="F1708" i="3"/>
  <c r="F1709" i="3"/>
  <c r="F1710" i="3"/>
  <c r="F1711" i="3"/>
  <c r="F1712" i="3"/>
  <c r="F1713" i="3"/>
  <c r="F1714" i="3"/>
  <c r="F1715" i="3"/>
  <c r="F1716" i="3"/>
  <c r="F1717" i="3"/>
  <c r="F1718" i="3"/>
  <c r="F1719" i="3"/>
  <c r="F1720" i="3"/>
  <c r="F1721" i="3"/>
  <c r="F1722" i="3"/>
  <c r="F1723" i="3"/>
  <c r="F1724" i="3"/>
  <c r="F1725" i="3"/>
  <c r="F1726" i="3"/>
  <c r="F1727" i="3"/>
  <c r="F1728" i="3"/>
  <c r="F1729" i="3"/>
  <c r="F1730" i="3"/>
  <c r="F1731" i="3"/>
  <c r="F1732" i="3"/>
  <c r="F1733" i="3"/>
  <c r="F1734" i="3"/>
  <c r="F1735" i="3"/>
  <c r="F1736" i="3"/>
  <c r="F1737" i="3"/>
  <c r="F1738" i="3"/>
  <c r="F1739" i="3"/>
  <c r="F1740" i="3"/>
  <c r="F1741" i="3"/>
  <c r="F1742" i="3"/>
  <c r="F1743" i="3"/>
  <c r="F1744" i="3"/>
  <c r="F1745" i="3"/>
  <c r="F1746" i="3"/>
  <c r="F1747" i="3"/>
  <c r="F1748" i="3"/>
  <c r="F1749" i="3"/>
  <c r="F1750" i="3"/>
  <c r="F1751" i="3"/>
  <c r="F1752" i="3"/>
  <c r="F1753" i="3"/>
  <c r="F1754" i="3"/>
  <c r="F1755" i="3"/>
  <c r="F1756" i="3"/>
  <c r="F1757" i="3"/>
  <c r="F1758" i="3"/>
  <c r="F1759" i="3"/>
  <c r="F1760" i="3"/>
  <c r="F1761" i="3"/>
  <c r="F1762" i="3"/>
  <c r="F1763" i="3"/>
  <c r="F1764" i="3"/>
  <c r="F1765" i="3"/>
  <c r="F1766" i="3"/>
  <c r="F1767" i="3"/>
  <c r="F1768" i="3"/>
  <c r="F1769" i="3"/>
  <c r="F1770" i="3"/>
  <c r="F1771" i="3"/>
  <c r="F1772" i="3"/>
  <c r="F1773" i="3"/>
  <c r="F1774" i="3"/>
  <c r="F1775" i="3"/>
  <c r="F1776" i="3"/>
  <c r="F1777" i="3"/>
  <c r="F1778" i="3"/>
  <c r="F1779" i="3"/>
  <c r="F1780" i="3"/>
  <c r="F1781" i="3"/>
  <c r="F1782" i="3"/>
  <c r="F1783" i="3"/>
  <c r="F1784" i="3"/>
  <c r="F1785" i="3"/>
  <c r="F1786" i="3"/>
  <c r="F1787" i="3"/>
  <c r="F1788" i="3"/>
  <c r="F1789" i="3"/>
  <c r="F1790" i="3"/>
  <c r="F1791" i="3"/>
  <c r="F1792" i="3"/>
  <c r="F1793" i="3"/>
  <c r="F1794" i="3"/>
  <c r="F1795" i="3"/>
  <c r="F1796" i="3"/>
  <c r="F1797" i="3"/>
  <c r="F1798" i="3"/>
  <c r="F1799" i="3"/>
  <c r="F1800" i="3"/>
  <c r="F1801" i="3"/>
  <c r="F1802" i="3"/>
  <c r="F1803" i="3"/>
  <c r="F1804" i="3"/>
  <c r="F1805" i="3"/>
  <c r="F1806" i="3"/>
  <c r="F1807" i="3"/>
  <c r="F1808" i="3"/>
  <c r="F1809" i="3"/>
  <c r="F1810" i="3"/>
  <c r="F1811" i="3"/>
  <c r="F1812" i="3"/>
  <c r="F1813" i="3"/>
  <c r="F1814" i="3"/>
  <c r="F1815" i="3"/>
  <c r="F1816" i="3"/>
  <c r="F1817" i="3"/>
  <c r="F1818" i="3"/>
  <c r="F1819" i="3"/>
  <c r="F1820" i="3"/>
  <c r="F1821" i="3"/>
  <c r="F1822" i="3"/>
  <c r="F1823" i="3"/>
  <c r="F1824" i="3"/>
  <c r="F1825" i="3"/>
  <c r="F1826" i="3"/>
  <c r="F1827" i="3"/>
  <c r="F1828" i="3"/>
  <c r="F1829" i="3"/>
  <c r="F1830" i="3"/>
  <c r="F1831" i="3"/>
  <c r="F1832" i="3"/>
  <c r="F1833" i="3"/>
  <c r="F1834" i="3"/>
  <c r="F1835" i="3"/>
  <c r="F1836" i="3"/>
  <c r="F1837" i="3"/>
  <c r="F1838" i="3"/>
  <c r="F1839" i="3"/>
  <c r="F1840" i="3"/>
  <c r="F1841" i="3"/>
  <c r="F1842" i="3"/>
  <c r="F1843" i="3"/>
  <c r="F1844" i="3"/>
  <c r="F1845" i="3"/>
  <c r="F1846" i="3"/>
  <c r="F1847" i="3"/>
  <c r="F1848" i="3"/>
  <c r="F1849" i="3"/>
  <c r="F1850" i="3"/>
  <c r="F1851" i="3"/>
  <c r="F1852" i="3"/>
  <c r="F1853" i="3"/>
  <c r="F1854" i="3"/>
  <c r="F1855" i="3"/>
  <c r="F1856" i="3"/>
  <c r="F1857" i="3"/>
  <c r="F1858" i="3"/>
  <c r="F1859" i="3"/>
  <c r="F1860" i="3"/>
  <c r="F1861" i="3"/>
  <c r="F1862" i="3"/>
  <c r="F1863" i="3"/>
  <c r="F1864" i="3"/>
  <c r="F1865" i="3"/>
  <c r="F1866" i="3"/>
  <c r="F1867" i="3"/>
  <c r="F1868" i="3"/>
  <c r="F1869" i="3"/>
  <c r="F1870" i="3"/>
  <c r="F1871" i="3"/>
  <c r="F1872" i="3"/>
  <c r="F1873" i="3"/>
  <c r="F1874" i="3"/>
  <c r="F1875" i="3"/>
  <c r="F1876" i="3"/>
  <c r="F1877" i="3"/>
  <c r="F1878" i="3"/>
  <c r="F1879" i="3"/>
  <c r="F1880" i="3"/>
  <c r="F1881" i="3"/>
  <c r="F1882" i="3"/>
  <c r="F1883" i="3"/>
  <c r="F1884" i="3"/>
  <c r="F1885" i="3"/>
  <c r="F1886" i="3"/>
  <c r="F1887" i="3"/>
  <c r="F1888" i="3"/>
  <c r="F1889" i="3"/>
  <c r="F1890" i="3"/>
  <c r="F1891" i="3"/>
  <c r="F1892" i="3"/>
  <c r="F1893" i="3"/>
  <c r="F1894" i="3"/>
  <c r="F1895" i="3"/>
  <c r="F1896" i="3"/>
  <c r="F1897" i="3"/>
  <c r="F1898" i="3"/>
  <c r="F1899" i="3"/>
  <c r="F1900" i="3"/>
  <c r="F1901" i="3"/>
  <c r="F1902" i="3"/>
  <c r="F1903" i="3"/>
  <c r="F1904" i="3"/>
  <c r="F1905" i="3"/>
  <c r="F1906" i="3"/>
  <c r="F1907" i="3"/>
  <c r="F1908" i="3"/>
  <c r="F1909" i="3"/>
  <c r="F1910" i="3"/>
  <c r="F1911" i="3"/>
  <c r="F1912" i="3"/>
  <c r="F1913" i="3"/>
  <c r="F1914" i="3"/>
  <c r="F1915" i="3"/>
  <c r="F1916" i="3"/>
  <c r="F1917" i="3"/>
  <c r="F1918" i="3"/>
  <c r="F1919" i="3"/>
  <c r="F1920" i="3"/>
  <c r="F1921" i="3"/>
  <c r="F1922" i="3"/>
  <c r="F1923" i="3"/>
  <c r="F1924" i="3"/>
  <c r="F1925" i="3"/>
  <c r="F1926" i="3"/>
  <c r="F1927" i="3"/>
  <c r="F1928" i="3"/>
  <c r="F1929" i="3"/>
  <c r="F1930" i="3"/>
  <c r="F1931" i="3"/>
  <c r="F1932" i="3"/>
  <c r="F1933" i="3"/>
  <c r="F1934" i="3"/>
  <c r="F1935" i="3"/>
  <c r="F1936" i="3"/>
  <c r="F1937" i="3"/>
  <c r="F1938" i="3"/>
  <c r="F1939" i="3"/>
  <c r="F1940" i="3"/>
  <c r="F1941" i="3"/>
  <c r="F1942" i="3"/>
  <c r="F1943" i="3"/>
  <c r="F1944" i="3"/>
  <c r="F1945" i="3"/>
  <c r="F1946" i="3"/>
  <c r="F1947" i="3"/>
  <c r="F1948" i="3"/>
  <c r="F1949" i="3"/>
  <c r="F1950" i="3"/>
  <c r="F1951" i="3"/>
  <c r="F1952" i="3"/>
  <c r="F1953" i="3"/>
  <c r="F1954" i="3"/>
  <c r="F1955" i="3"/>
  <c r="F1956" i="3"/>
  <c r="F1957" i="3"/>
  <c r="F1958" i="3"/>
  <c r="F1959" i="3"/>
  <c r="F1960" i="3"/>
  <c r="F1961" i="3"/>
  <c r="F1962" i="3"/>
  <c r="F1963" i="3"/>
  <c r="F1964" i="3"/>
  <c r="F1965" i="3"/>
  <c r="F1966" i="3"/>
  <c r="F1967" i="3"/>
  <c r="F1968" i="3"/>
  <c r="F1969" i="3"/>
  <c r="F1970" i="3"/>
  <c r="F1971" i="3"/>
  <c r="F1972" i="3"/>
  <c r="F1973" i="3"/>
  <c r="F1974" i="3"/>
  <c r="F1975" i="3"/>
  <c r="F1976" i="3"/>
  <c r="F1977" i="3"/>
  <c r="F1978" i="3"/>
  <c r="F1979" i="3"/>
  <c r="F1980" i="3"/>
  <c r="F1981" i="3"/>
  <c r="F1982" i="3"/>
  <c r="F1983" i="3"/>
  <c r="F1984" i="3"/>
  <c r="F1985" i="3"/>
  <c r="F1986" i="3"/>
  <c r="F1987" i="3"/>
  <c r="F1988" i="3"/>
  <c r="F1989" i="3"/>
  <c r="F1990" i="3"/>
  <c r="F1991" i="3"/>
  <c r="F1992" i="3"/>
  <c r="F1993" i="3"/>
  <c r="F1994" i="3"/>
  <c r="F1995" i="3"/>
  <c r="F1996" i="3"/>
  <c r="F1997" i="3"/>
  <c r="F1998" i="3"/>
  <c r="F1999" i="3"/>
  <c r="F2000" i="3"/>
  <c r="F2001" i="3"/>
  <c r="F2002" i="3"/>
  <c r="F2003" i="3"/>
  <c r="F2004" i="3"/>
  <c r="F2005" i="3"/>
  <c r="F2006" i="3"/>
  <c r="F2007" i="3"/>
  <c r="G1008" i="3"/>
  <c r="G1009" i="3"/>
  <c r="G1010" i="3"/>
  <c r="G1011" i="3"/>
  <c r="G1012" i="3"/>
  <c r="G1013" i="3"/>
  <c r="G1014" i="3"/>
  <c r="G1015" i="3"/>
  <c r="G1016" i="3"/>
  <c r="G1017" i="3"/>
  <c r="G1018" i="3"/>
  <c r="G1019" i="3"/>
  <c r="G1020" i="3"/>
  <c r="G1021" i="3"/>
  <c r="G1022" i="3"/>
  <c r="G1023" i="3"/>
  <c r="G1024" i="3"/>
  <c r="G1025" i="3"/>
  <c r="G1026" i="3"/>
  <c r="G1027" i="3"/>
  <c r="G1028" i="3"/>
  <c r="G1029" i="3"/>
  <c r="G1030" i="3"/>
  <c r="G1031" i="3"/>
  <c r="G1032" i="3"/>
  <c r="G1033" i="3"/>
  <c r="G1034" i="3"/>
  <c r="G1035" i="3"/>
  <c r="G1036" i="3"/>
  <c r="G1037" i="3"/>
  <c r="G1038" i="3"/>
  <c r="G1039" i="3"/>
  <c r="G1040" i="3"/>
  <c r="G1041" i="3"/>
  <c r="G1042" i="3"/>
  <c r="G1043" i="3"/>
  <c r="G1044" i="3"/>
  <c r="G1045" i="3"/>
  <c r="G1046" i="3"/>
  <c r="G1047" i="3"/>
  <c r="G1048" i="3"/>
  <c r="G1049" i="3"/>
  <c r="G1050" i="3"/>
  <c r="G1051" i="3"/>
  <c r="G1052" i="3"/>
  <c r="G1053" i="3"/>
  <c r="G1054" i="3"/>
  <c r="G1055" i="3"/>
  <c r="G1056" i="3"/>
  <c r="G1057" i="3"/>
  <c r="G1058" i="3"/>
  <c r="G1059" i="3"/>
  <c r="G1060" i="3"/>
  <c r="G1061" i="3"/>
  <c r="G1062" i="3"/>
  <c r="G1063" i="3"/>
  <c r="G1064" i="3"/>
  <c r="G1065" i="3"/>
  <c r="G1066" i="3"/>
  <c r="G1067" i="3"/>
  <c r="G1068" i="3"/>
  <c r="G1069" i="3"/>
  <c r="G1070" i="3"/>
  <c r="G1071" i="3"/>
  <c r="G1072" i="3"/>
  <c r="G1073" i="3"/>
  <c r="G1074" i="3"/>
  <c r="G1075" i="3"/>
  <c r="G1076" i="3"/>
  <c r="G1077" i="3"/>
  <c r="G1078" i="3"/>
  <c r="G1079" i="3"/>
  <c r="G1080" i="3"/>
  <c r="G1081" i="3"/>
  <c r="G1082" i="3"/>
  <c r="G1083" i="3"/>
  <c r="G1084" i="3"/>
  <c r="G1085" i="3"/>
  <c r="G1086" i="3"/>
  <c r="G1087" i="3"/>
  <c r="G1088" i="3"/>
  <c r="G1089" i="3"/>
  <c r="G1090" i="3"/>
  <c r="G1091" i="3"/>
  <c r="G1092" i="3"/>
  <c r="G1093" i="3"/>
  <c r="G1094" i="3"/>
  <c r="G1095" i="3"/>
  <c r="G1096" i="3"/>
  <c r="G1097" i="3"/>
  <c r="G1098" i="3"/>
  <c r="G1099" i="3"/>
  <c r="G1100" i="3"/>
  <c r="G1101" i="3"/>
  <c r="G1102" i="3"/>
  <c r="G1103" i="3"/>
  <c r="G1104" i="3"/>
  <c r="G1105" i="3"/>
  <c r="G1106" i="3"/>
  <c r="G1107" i="3"/>
  <c r="G1108" i="3"/>
  <c r="G1109" i="3"/>
  <c r="G1110" i="3"/>
  <c r="G1111" i="3"/>
  <c r="G1112" i="3"/>
  <c r="G1113" i="3"/>
  <c r="G1114" i="3"/>
  <c r="G1115" i="3"/>
  <c r="G1116" i="3"/>
  <c r="G1117" i="3"/>
  <c r="G1118" i="3"/>
  <c r="G1119" i="3"/>
  <c r="G1120" i="3"/>
  <c r="G1121" i="3"/>
  <c r="G1122" i="3"/>
  <c r="G1123" i="3"/>
  <c r="G1124" i="3"/>
  <c r="G1125" i="3"/>
  <c r="G1126" i="3"/>
  <c r="G1127" i="3"/>
  <c r="G1128" i="3"/>
  <c r="G1129" i="3"/>
  <c r="G1130" i="3"/>
  <c r="G1131" i="3"/>
  <c r="G1132" i="3"/>
  <c r="G1133" i="3"/>
  <c r="G1134" i="3"/>
  <c r="G1135" i="3"/>
  <c r="G1136" i="3"/>
  <c r="G1137" i="3"/>
  <c r="G1138" i="3"/>
  <c r="G1139" i="3"/>
  <c r="G1140" i="3"/>
  <c r="G1141" i="3"/>
  <c r="G1142" i="3"/>
  <c r="G1143" i="3"/>
  <c r="G1144" i="3"/>
  <c r="G1145" i="3"/>
  <c r="G1146" i="3"/>
  <c r="G1147" i="3"/>
  <c r="G1148" i="3"/>
  <c r="G1149" i="3"/>
  <c r="G1150" i="3"/>
  <c r="G1151" i="3"/>
  <c r="G1152" i="3"/>
  <c r="G1153" i="3"/>
  <c r="G1154" i="3"/>
  <c r="G1155" i="3"/>
  <c r="G1156" i="3"/>
  <c r="G1157" i="3"/>
  <c r="G1158" i="3"/>
  <c r="G1159" i="3"/>
  <c r="G1160" i="3"/>
  <c r="G1161" i="3"/>
  <c r="G1162" i="3"/>
  <c r="G1163" i="3"/>
  <c r="G1164" i="3"/>
  <c r="G1165" i="3"/>
  <c r="G1166" i="3"/>
  <c r="G1167" i="3"/>
  <c r="G1168" i="3"/>
  <c r="G1169" i="3"/>
  <c r="G1170" i="3"/>
  <c r="G1171" i="3"/>
  <c r="G1172" i="3"/>
  <c r="G1173" i="3"/>
  <c r="G1174" i="3"/>
  <c r="G1175" i="3"/>
  <c r="G1176" i="3"/>
  <c r="G1177" i="3"/>
  <c r="G1178" i="3"/>
  <c r="G1179" i="3"/>
  <c r="G1180" i="3"/>
  <c r="G1181" i="3"/>
  <c r="G1182" i="3"/>
  <c r="G1183" i="3"/>
  <c r="G1184" i="3"/>
  <c r="G1185" i="3"/>
  <c r="G1186" i="3"/>
  <c r="G1187" i="3"/>
  <c r="G1188" i="3"/>
  <c r="G1189" i="3"/>
  <c r="G1190" i="3"/>
  <c r="G1191" i="3"/>
  <c r="G1192" i="3"/>
  <c r="G1193" i="3"/>
  <c r="G1194" i="3"/>
  <c r="G1195" i="3"/>
  <c r="G1196" i="3"/>
  <c r="G1197" i="3"/>
  <c r="G1198" i="3"/>
  <c r="G1199" i="3"/>
  <c r="G1200" i="3"/>
  <c r="G1201" i="3"/>
  <c r="G1202" i="3"/>
  <c r="G1203" i="3"/>
  <c r="G1204" i="3"/>
  <c r="G1205" i="3"/>
  <c r="G1206" i="3"/>
  <c r="G1207" i="3"/>
  <c r="G1208" i="3"/>
  <c r="G1209" i="3"/>
  <c r="G1210" i="3"/>
  <c r="G1211" i="3"/>
  <c r="G1212" i="3"/>
  <c r="G1213" i="3"/>
  <c r="G1214" i="3"/>
  <c r="G1215" i="3"/>
  <c r="G1216" i="3"/>
  <c r="G1217" i="3"/>
  <c r="G1218" i="3"/>
  <c r="G1219" i="3"/>
  <c r="G1220" i="3"/>
  <c r="G1221" i="3"/>
  <c r="G1222" i="3"/>
  <c r="G1223" i="3"/>
  <c r="G1224" i="3"/>
  <c r="G1225" i="3"/>
  <c r="G1226" i="3"/>
  <c r="G1227" i="3"/>
  <c r="G1228" i="3"/>
  <c r="G1229" i="3"/>
  <c r="G1230" i="3"/>
  <c r="G1231" i="3"/>
  <c r="G1232" i="3"/>
  <c r="G1233" i="3"/>
  <c r="G1234" i="3"/>
  <c r="G1235" i="3"/>
  <c r="G1236" i="3"/>
  <c r="G1237" i="3"/>
  <c r="G1238" i="3"/>
  <c r="G1239" i="3"/>
  <c r="G1240" i="3"/>
  <c r="G1241" i="3"/>
  <c r="G1242" i="3"/>
  <c r="G1243" i="3"/>
  <c r="G1244" i="3"/>
  <c r="G1245" i="3"/>
  <c r="G1246" i="3"/>
  <c r="G1247" i="3"/>
  <c r="G1248" i="3"/>
  <c r="G1249" i="3"/>
  <c r="G1250" i="3"/>
  <c r="G1251" i="3"/>
  <c r="G1252" i="3"/>
  <c r="G1253" i="3"/>
  <c r="G1254" i="3"/>
  <c r="G1255" i="3"/>
  <c r="G1256" i="3"/>
  <c r="G1257" i="3"/>
  <c r="G1258" i="3"/>
  <c r="G1259" i="3"/>
  <c r="G1260" i="3"/>
  <c r="G1261" i="3"/>
  <c r="G1262" i="3"/>
  <c r="G1263" i="3"/>
  <c r="G1264" i="3"/>
  <c r="G1265" i="3"/>
  <c r="G1266" i="3"/>
  <c r="G1267" i="3"/>
  <c r="G1268" i="3"/>
  <c r="G1269" i="3"/>
  <c r="G1270" i="3"/>
  <c r="G1271" i="3"/>
  <c r="G1272" i="3"/>
  <c r="G1273" i="3"/>
  <c r="G1274" i="3"/>
  <c r="G1275" i="3"/>
  <c r="G1276" i="3"/>
  <c r="G1277" i="3"/>
  <c r="G1278" i="3"/>
  <c r="G1279" i="3"/>
  <c r="G1280" i="3"/>
  <c r="G1281" i="3"/>
  <c r="G1282" i="3"/>
  <c r="G1283" i="3"/>
  <c r="G1284" i="3"/>
  <c r="G1285" i="3"/>
  <c r="G1286" i="3"/>
  <c r="G1287" i="3"/>
  <c r="G1288" i="3"/>
  <c r="G1289" i="3"/>
  <c r="G1290" i="3"/>
  <c r="G1291" i="3"/>
  <c r="G1292" i="3"/>
  <c r="G1293" i="3"/>
  <c r="G1294" i="3"/>
  <c r="G1295" i="3"/>
  <c r="G1296" i="3"/>
  <c r="G1297" i="3"/>
  <c r="G1298" i="3"/>
  <c r="G1299" i="3"/>
  <c r="G1300" i="3"/>
  <c r="G1301" i="3"/>
  <c r="G1302" i="3"/>
  <c r="G1303" i="3"/>
  <c r="G1304" i="3"/>
  <c r="G1305" i="3"/>
  <c r="G1306" i="3"/>
  <c r="G1307" i="3"/>
  <c r="G1308" i="3"/>
  <c r="G1309" i="3"/>
  <c r="G1310" i="3"/>
  <c r="G1311" i="3"/>
  <c r="G1312" i="3"/>
  <c r="G1313" i="3"/>
  <c r="G1314" i="3"/>
  <c r="G1315" i="3"/>
  <c r="G1316" i="3"/>
  <c r="G1317" i="3"/>
  <c r="G1318" i="3"/>
  <c r="G1319" i="3"/>
  <c r="G1320" i="3"/>
  <c r="G1321" i="3"/>
  <c r="G1322" i="3"/>
  <c r="G1323" i="3"/>
  <c r="G1324" i="3"/>
  <c r="G1325" i="3"/>
  <c r="G1326" i="3"/>
  <c r="G1327" i="3"/>
  <c r="G1328" i="3"/>
  <c r="G1329" i="3"/>
  <c r="G1330" i="3"/>
  <c r="G1331" i="3"/>
  <c r="G1332" i="3"/>
  <c r="G1333" i="3"/>
  <c r="G1334" i="3"/>
  <c r="G1335" i="3"/>
  <c r="G1336" i="3"/>
  <c r="G1337" i="3"/>
  <c r="G1338" i="3"/>
  <c r="G1339" i="3"/>
  <c r="G1340" i="3"/>
  <c r="G1341" i="3"/>
  <c r="G1342" i="3"/>
  <c r="G1343" i="3"/>
  <c r="G1344" i="3"/>
  <c r="G1345" i="3"/>
  <c r="G1346" i="3"/>
  <c r="G1347" i="3"/>
  <c r="G1348" i="3"/>
  <c r="G1349" i="3"/>
  <c r="G1350" i="3"/>
  <c r="G1351" i="3"/>
  <c r="G1352" i="3"/>
  <c r="G1353" i="3"/>
  <c r="G1354" i="3"/>
  <c r="G1355" i="3"/>
  <c r="G1356" i="3"/>
  <c r="G1357" i="3"/>
  <c r="G1358" i="3"/>
  <c r="G1359" i="3"/>
  <c r="G1360" i="3"/>
  <c r="G1361" i="3"/>
  <c r="G1362" i="3"/>
  <c r="G1363" i="3"/>
  <c r="G1364" i="3"/>
  <c r="G1365" i="3"/>
  <c r="G1366" i="3"/>
  <c r="G1367" i="3"/>
  <c r="G1368" i="3"/>
  <c r="G1369" i="3"/>
  <c r="G1370" i="3"/>
  <c r="G1371" i="3"/>
  <c r="G1372" i="3"/>
  <c r="G1373" i="3"/>
  <c r="G1374" i="3"/>
  <c r="G1375" i="3"/>
  <c r="G1376" i="3"/>
  <c r="G1377" i="3"/>
  <c r="G1378" i="3"/>
  <c r="G1379" i="3"/>
  <c r="G1380" i="3"/>
  <c r="G1381" i="3"/>
  <c r="G1382" i="3"/>
  <c r="G1383" i="3"/>
  <c r="G1384" i="3"/>
  <c r="G1385" i="3"/>
  <c r="G1386" i="3"/>
  <c r="G1387" i="3"/>
  <c r="G1388" i="3"/>
  <c r="G1389" i="3"/>
  <c r="G1390" i="3"/>
  <c r="G1391" i="3"/>
  <c r="G1392" i="3"/>
  <c r="G1393" i="3"/>
  <c r="G1394" i="3"/>
  <c r="G1395" i="3"/>
  <c r="G1396" i="3"/>
  <c r="G1397" i="3"/>
  <c r="G1398" i="3"/>
  <c r="G1399" i="3"/>
  <c r="G1400" i="3"/>
  <c r="G1401" i="3"/>
  <c r="G1402" i="3"/>
  <c r="G1403" i="3"/>
  <c r="G1404" i="3"/>
  <c r="G1405" i="3"/>
  <c r="G1406" i="3"/>
  <c r="G1407" i="3"/>
  <c r="G1408" i="3"/>
  <c r="G1409" i="3"/>
  <c r="G1410" i="3"/>
  <c r="G1411" i="3"/>
  <c r="G1412" i="3"/>
  <c r="G1413" i="3"/>
  <c r="G1414" i="3"/>
  <c r="G1415" i="3"/>
  <c r="G1416" i="3"/>
  <c r="G1417" i="3"/>
  <c r="G1418" i="3"/>
  <c r="G1419" i="3"/>
  <c r="G1420" i="3"/>
  <c r="G1421" i="3"/>
  <c r="G1422" i="3"/>
  <c r="G1423" i="3"/>
  <c r="G1424" i="3"/>
  <c r="G1425" i="3"/>
  <c r="G1426" i="3"/>
  <c r="G1427" i="3"/>
  <c r="G1428" i="3"/>
  <c r="G1429" i="3"/>
  <c r="G1430" i="3"/>
  <c r="G1431" i="3"/>
  <c r="G1432" i="3"/>
  <c r="G1433" i="3"/>
  <c r="G1434" i="3"/>
  <c r="G1435" i="3"/>
  <c r="G1436" i="3"/>
  <c r="G1437" i="3"/>
  <c r="G1438" i="3"/>
  <c r="G1439" i="3"/>
  <c r="G1440" i="3"/>
  <c r="G1441" i="3"/>
  <c r="G1442" i="3"/>
  <c r="G1443" i="3"/>
  <c r="G1444" i="3"/>
  <c r="G1445" i="3"/>
  <c r="G1446" i="3"/>
  <c r="G1447" i="3"/>
  <c r="G1448" i="3"/>
  <c r="G1449" i="3"/>
  <c r="G1450" i="3"/>
  <c r="G1451" i="3"/>
  <c r="G1452" i="3"/>
  <c r="G1453" i="3"/>
  <c r="G1454" i="3"/>
  <c r="G1455" i="3"/>
  <c r="G1456" i="3"/>
  <c r="G1457" i="3"/>
  <c r="G1458" i="3"/>
  <c r="G1459" i="3"/>
  <c r="G1460" i="3"/>
  <c r="G1461" i="3"/>
  <c r="G1462" i="3"/>
  <c r="G1463" i="3"/>
  <c r="G1464" i="3"/>
  <c r="G1465" i="3"/>
  <c r="G1466" i="3"/>
  <c r="G1467" i="3"/>
  <c r="G1468" i="3"/>
  <c r="G1469" i="3"/>
  <c r="G1470" i="3"/>
  <c r="G1471" i="3"/>
  <c r="G1472" i="3"/>
  <c r="G1473" i="3"/>
  <c r="G1474" i="3"/>
  <c r="G1475" i="3"/>
  <c r="G1476" i="3"/>
  <c r="G1477" i="3"/>
  <c r="G1478" i="3"/>
  <c r="G1479" i="3"/>
  <c r="G1480" i="3"/>
  <c r="G1481" i="3"/>
  <c r="G1482" i="3"/>
  <c r="G1483" i="3"/>
  <c r="G1484" i="3"/>
  <c r="G1485" i="3"/>
  <c r="G1486" i="3"/>
  <c r="G1487" i="3"/>
  <c r="G1488" i="3"/>
  <c r="G1489" i="3"/>
  <c r="G1490" i="3"/>
  <c r="G1491" i="3"/>
  <c r="G1492" i="3"/>
  <c r="G1493" i="3"/>
  <c r="G1494" i="3"/>
  <c r="G1495" i="3"/>
  <c r="G1496" i="3"/>
  <c r="G1497" i="3"/>
  <c r="G1498" i="3"/>
  <c r="G1499" i="3"/>
  <c r="G1500" i="3"/>
  <c r="G1501" i="3"/>
  <c r="G1502" i="3"/>
  <c r="G1503" i="3"/>
  <c r="G1504" i="3"/>
  <c r="G1505" i="3"/>
  <c r="G1506" i="3"/>
  <c r="G1507" i="3"/>
  <c r="G1508" i="3"/>
  <c r="G1509" i="3"/>
  <c r="G1510" i="3"/>
  <c r="G1511" i="3"/>
  <c r="G1512" i="3"/>
  <c r="G1513" i="3"/>
  <c r="G1514" i="3"/>
  <c r="G1515" i="3"/>
  <c r="G1516" i="3"/>
  <c r="G1517" i="3"/>
  <c r="G1518" i="3"/>
  <c r="G1519" i="3"/>
  <c r="G1520" i="3"/>
  <c r="G1521" i="3"/>
  <c r="G1522" i="3"/>
  <c r="G1523" i="3"/>
  <c r="G1524" i="3"/>
  <c r="G1525" i="3"/>
  <c r="G1526" i="3"/>
  <c r="G1527" i="3"/>
  <c r="G1528" i="3"/>
  <c r="G1529" i="3"/>
  <c r="G1530" i="3"/>
  <c r="G1531" i="3"/>
  <c r="G1532" i="3"/>
  <c r="G1533" i="3"/>
  <c r="G1534" i="3"/>
  <c r="G1535" i="3"/>
  <c r="G1536" i="3"/>
  <c r="G1537" i="3"/>
  <c r="G1538" i="3"/>
  <c r="G1539" i="3"/>
  <c r="G1540" i="3"/>
  <c r="G1541" i="3"/>
  <c r="G1542" i="3"/>
  <c r="G1543" i="3"/>
  <c r="G1544" i="3"/>
  <c r="G1545" i="3"/>
  <c r="G1546" i="3"/>
  <c r="G1547" i="3"/>
  <c r="G1548" i="3"/>
  <c r="G1549" i="3"/>
  <c r="G1550" i="3"/>
  <c r="G1551" i="3"/>
  <c r="G1552" i="3"/>
  <c r="G1553" i="3"/>
  <c r="G1554" i="3"/>
  <c r="G1555" i="3"/>
  <c r="G1556" i="3"/>
  <c r="G1557" i="3"/>
  <c r="G1558" i="3"/>
  <c r="G1559" i="3"/>
  <c r="G1560" i="3"/>
  <c r="G1561" i="3"/>
  <c r="G1562" i="3"/>
  <c r="G1563" i="3"/>
  <c r="G1564" i="3"/>
  <c r="G1565" i="3"/>
  <c r="G1566" i="3"/>
  <c r="G1567" i="3"/>
  <c r="G1568" i="3"/>
  <c r="G1569" i="3"/>
  <c r="G1570" i="3"/>
  <c r="G1571" i="3"/>
  <c r="G1572" i="3"/>
  <c r="G1573" i="3"/>
  <c r="G1574" i="3"/>
  <c r="G1575" i="3"/>
  <c r="G1576" i="3"/>
  <c r="G1577" i="3"/>
  <c r="G1578" i="3"/>
  <c r="G1579" i="3"/>
  <c r="G1580" i="3"/>
  <c r="G1581" i="3"/>
  <c r="G1582" i="3"/>
  <c r="G1583" i="3"/>
  <c r="G1584" i="3"/>
  <c r="G1585" i="3"/>
  <c r="G1586" i="3"/>
  <c r="G1587" i="3"/>
  <c r="G1588" i="3"/>
  <c r="G1589" i="3"/>
  <c r="G1590" i="3"/>
  <c r="G1591" i="3"/>
  <c r="G1592" i="3"/>
  <c r="G1593" i="3"/>
  <c r="G1594" i="3"/>
  <c r="G1595" i="3"/>
  <c r="G1596" i="3"/>
  <c r="G1597" i="3"/>
  <c r="G1598" i="3"/>
  <c r="G1599" i="3"/>
  <c r="G1600" i="3"/>
  <c r="G1601" i="3"/>
  <c r="G1602" i="3"/>
  <c r="G1603" i="3"/>
  <c r="G1604" i="3"/>
  <c r="G1605" i="3"/>
  <c r="G1606" i="3"/>
  <c r="G1607" i="3"/>
  <c r="G1608" i="3"/>
  <c r="G1609" i="3"/>
  <c r="G1610" i="3"/>
  <c r="G1611" i="3"/>
  <c r="G1612" i="3"/>
  <c r="G1613" i="3"/>
  <c r="G1614" i="3"/>
  <c r="G1615" i="3"/>
  <c r="G1616" i="3"/>
  <c r="G1617" i="3"/>
  <c r="G1618" i="3"/>
  <c r="G1619" i="3"/>
  <c r="G1620" i="3"/>
  <c r="G1621" i="3"/>
  <c r="G1622" i="3"/>
  <c r="G1623" i="3"/>
  <c r="G1624" i="3"/>
  <c r="G1625" i="3"/>
  <c r="G1626" i="3"/>
  <c r="G1627" i="3"/>
  <c r="G1628" i="3"/>
  <c r="G1629" i="3"/>
  <c r="G1630" i="3"/>
  <c r="G1631" i="3"/>
  <c r="G1632" i="3"/>
  <c r="G1633" i="3"/>
  <c r="G1634" i="3"/>
  <c r="G1635" i="3"/>
  <c r="G1636" i="3"/>
  <c r="G1637" i="3"/>
  <c r="G1638" i="3"/>
  <c r="G1639" i="3"/>
  <c r="G1640" i="3"/>
  <c r="G1641" i="3"/>
  <c r="G1642" i="3"/>
  <c r="G1643" i="3"/>
  <c r="G1644" i="3"/>
  <c r="G1645" i="3"/>
  <c r="G1646" i="3"/>
  <c r="G1647" i="3"/>
  <c r="G1648" i="3"/>
  <c r="G1649" i="3"/>
  <c r="G1650" i="3"/>
  <c r="G1651" i="3"/>
  <c r="G1652" i="3"/>
  <c r="G1653" i="3"/>
  <c r="G1654" i="3"/>
  <c r="G1655" i="3"/>
  <c r="G1656" i="3"/>
  <c r="G1657" i="3"/>
  <c r="G1658" i="3"/>
  <c r="G1659" i="3"/>
  <c r="G1660" i="3"/>
  <c r="G1661" i="3"/>
  <c r="G1662" i="3"/>
  <c r="G1663" i="3"/>
  <c r="G1664" i="3"/>
  <c r="G1665" i="3"/>
  <c r="G1666" i="3"/>
  <c r="G1667" i="3"/>
  <c r="G1668" i="3"/>
  <c r="G1669" i="3"/>
  <c r="G1670" i="3"/>
  <c r="G1671" i="3"/>
  <c r="G1672" i="3"/>
  <c r="G1673" i="3"/>
  <c r="G1674" i="3"/>
  <c r="G1675" i="3"/>
  <c r="G1676" i="3"/>
  <c r="G1677" i="3"/>
  <c r="G1678" i="3"/>
  <c r="G1679" i="3"/>
  <c r="G1680" i="3"/>
  <c r="G1681" i="3"/>
  <c r="G1682" i="3"/>
  <c r="G1683" i="3"/>
  <c r="G1684" i="3"/>
  <c r="G1685" i="3"/>
  <c r="G1686" i="3"/>
  <c r="G1687" i="3"/>
  <c r="G1688" i="3"/>
  <c r="G1689" i="3"/>
  <c r="G1690" i="3"/>
  <c r="G1691" i="3"/>
  <c r="G1692" i="3"/>
  <c r="G1693" i="3"/>
  <c r="G1694" i="3"/>
  <c r="G1695" i="3"/>
  <c r="G1696" i="3"/>
  <c r="G1697" i="3"/>
  <c r="G1698" i="3"/>
  <c r="G1699" i="3"/>
  <c r="G1700" i="3"/>
  <c r="G1701" i="3"/>
  <c r="G1702" i="3"/>
  <c r="G1703" i="3"/>
  <c r="G1704" i="3"/>
  <c r="G1705" i="3"/>
  <c r="G1706" i="3"/>
  <c r="G1707" i="3"/>
  <c r="G1708" i="3"/>
  <c r="G1709" i="3"/>
  <c r="G1710" i="3"/>
  <c r="G1711" i="3"/>
  <c r="G1712" i="3"/>
  <c r="G1713" i="3"/>
  <c r="G1714" i="3"/>
  <c r="G1715" i="3"/>
  <c r="G1716" i="3"/>
  <c r="G1717" i="3"/>
  <c r="G1718" i="3"/>
  <c r="G1719" i="3"/>
  <c r="G1720" i="3"/>
  <c r="G1721" i="3"/>
  <c r="G1722" i="3"/>
  <c r="G1723" i="3"/>
  <c r="G1724" i="3"/>
  <c r="G1725" i="3"/>
  <c r="G1726" i="3"/>
  <c r="G1727" i="3"/>
  <c r="G1728" i="3"/>
  <c r="G1729" i="3"/>
  <c r="G1730" i="3"/>
  <c r="G1731" i="3"/>
  <c r="G1732" i="3"/>
  <c r="G1733" i="3"/>
  <c r="G1734" i="3"/>
  <c r="G1735" i="3"/>
  <c r="G1736" i="3"/>
  <c r="G1737" i="3"/>
  <c r="G1738" i="3"/>
  <c r="G1739" i="3"/>
  <c r="G1740" i="3"/>
  <c r="G1741" i="3"/>
  <c r="G1742" i="3"/>
  <c r="G1743" i="3"/>
  <c r="G1744" i="3"/>
  <c r="G1745" i="3"/>
  <c r="G1746" i="3"/>
  <c r="G1747" i="3"/>
  <c r="G1748" i="3"/>
  <c r="G1749" i="3"/>
  <c r="G1750" i="3"/>
  <c r="G1751" i="3"/>
  <c r="G1752" i="3"/>
  <c r="G1753" i="3"/>
  <c r="G1754" i="3"/>
  <c r="G1755" i="3"/>
  <c r="G1756" i="3"/>
  <c r="G1757" i="3"/>
  <c r="G1758" i="3"/>
  <c r="G1759" i="3"/>
  <c r="G1760" i="3"/>
  <c r="G1761" i="3"/>
  <c r="G1762" i="3"/>
  <c r="G1763" i="3"/>
  <c r="G1764" i="3"/>
  <c r="G1765" i="3"/>
  <c r="G1766" i="3"/>
  <c r="G1767" i="3"/>
  <c r="G1768" i="3"/>
  <c r="G1769" i="3"/>
  <c r="G1770" i="3"/>
  <c r="G1771" i="3"/>
  <c r="G1772" i="3"/>
  <c r="G1773" i="3"/>
  <c r="G1774" i="3"/>
  <c r="G1775" i="3"/>
  <c r="G1776" i="3"/>
  <c r="G1777" i="3"/>
  <c r="G1778" i="3"/>
  <c r="G1779" i="3"/>
  <c r="G1780" i="3"/>
  <c r="G1781" i="3"/>
  <c r="G1782" i="3"/>
  <c r="G1783" i="3"/>
  <c r="G1784" i="3"/>
  <c r="G1785" i="3"/>
  <c r="G1786" i="3"/>
  <c r="G1787" i="3"/>
  <c r="G1788" i="3"/>
  <c r="G1789" i="3"/>
  <c r="G1790" i="3"/>
  <c r="G1791" i="3"/>
  <c r="G1792" i="3"/>
  <c r="G1793" i="3"/>
  <c r="G1794" i="3"/>
  <c r="G1795" i="3"/>
  <c r="G1796" i="3"/>
  <c r="G1797" i="3"/>
  <c r="G1798" i="3"/>
  <c r="G1799" i="3"/>
  <c r="G1800" i="3"/>
  <c r="G1801" i="3"/>
  <c r="G1802" i="3"/>
  <c r="G1803" i="3"/>
  <c r="G1804" i="3"/>
  <c r="G1805" i="3"/>
  <c r="G1806" i="3"/>
  <c r="G1807" i="3"/>
  <c r="G1808" i="3"/>
  <c r="G1809" i="3"/>
  <c r="G1810" i="3"/>
  <c r="G1811" i="3"/>
  <c r="G1812" i="3"/>
  <c r="G1813" i="3"/>
  <c r="G1814" i="3"/>
  <c r="G1815" i="3"/>
  <c r="G1816" i="3"/>
  <c r="G1817" i="3"/>
  <c r="G1818" i="3"/>
  <c r="G1819" i="3"/>
  <c r="G1820" i="3"/>
  <c r="G1821" i="3"/>
  <c r="G1822" i="3"/>
  <c r="G1823" i="3"/>
  <c r="G1824" i="3"/>
  <c r="G1825" i="3"/>
  <c r="G1826" i="3"/>
  <c r="G1827" i="3"/>
  <c r="G1828" i="3"/>
  <c r="G1829" i="3"/>
  <c r="G1830" i="3"/>
  <c r="G1831" i="3"/>
  <c r="G1832" i="3"/>
  <c r="G1833" i="3"/>
  <c r="G1834" i="3"/>
  <c r="G1835" i="3"/>
  <c r="G1836" i="3"/>
  <c r="G1837" i="3"/>
  <c r="G1838" i="3"/>
  <c r="G1839" i="3"/>
  <c r="G1840" i="3"/>
  <c r="G1841" i="3"/>
  <c r="G1842" i="3"/>
  <c r="G1843" i="3"/>
  <c r="G1844" i="3"/>
  <c r="G1845" i="3"/>
  <c r="G1846" i="3"/>
  <c r="G1847" i="3"/>
  <c r="G1848" i="3"/>
  <c r="G1849" i="3"/>
  <c r="G1850" i="3"/>
  <c r="G1851" i="3"/>
  <c r="G1852" i="3"/>
  <c r="G1853" i="3"/>
  <c r="G1854" i="3"/>
  <c r="G1855" i="3"/>
  <c r="G1856" i="3"/>
  <c r="G1857" i="3"/>
  <c r="G1858" i="3"/>
  <c r="G1859" i="3"/>
  <c r="G1860" i="3"/>
  <c r="G1861" i="3"/>
  <c r="G1862" i="3"/>
  <c r="G1863" i="3"/>
  <c r="G1864" i="3"/>
  <c r="G1865" i="3"/>
  <c r="G1866" i="3"/>
  <c r="G1867" i="3"/>
  <c r="G1868" i="3"/>
  <c r="G1869" i="3"/>
  <c r="G1870" i="3"/>
  <c r="G1871" i="3"/>
  <c r="G1872" i="3"/>
  <c r="G1873" i="3"/>
  <c r="G1874" i="3"/>
  <c r="G1875" i="3"/>
  <c r="G1876" i="3"/>
  <c r="G1877" i="3"/>
  <c r="G1878" i="3"/>
  <c r="G1879" i="3"/>
  <c r="G1880" i="3"/>
  <c r="G1881" i="3"/>
  <c r="G1882" i="3"/>
  <c r="G1883" i="3"/>
  <c r="G1884" i="3"/>
  <c r="G1885" i="3"/>
  <c r="G1886" i="3"/>
  <c r="G1887" i="3"/>
  <c r="G1888" i="3"/>
  <c r="G1889" i="3"/>
  <c r="G1890" i="3"/>
  <c r="G1891" i="3"/>
  <c r="G1892" i="3"/>
  <c r="G1893" i="3"/>
  <c r="G1894" i="3"/>
  <c r="G1895" i="3"/>
  <c r="G1896" i="3"/>
  <c r="G1897" i="3"/>
  <c r="G1898" i="3"/>
  <c r="G1899" i="3"/>
  <c r="G1900" i="3"/>
  <c r="G1901" i="3"/>
  <c r="G1902" i="3"/>
  <c r="G1903" i="3"/>
  <c r="G1904" i="3"/>
  <c r="G1905" i="3"/>
  <c r="G1906" i="3"/>
  <c r="G1907" i="3"/>
  <c r="G1908" i="3"/>
  <c r="G1909" i="3"/>
  <c r="G1910" i="3"/>
  <c r="G1911" i="3"/>
  <c r="G1912" i="3"/>
  <c r="G1913" i="3"/>
  <c r="G1914" i="3"/>
  <c r="G1915" i="3"/>
  <c r="G1916" i="3"/>
  <c r="G1917" i="3"/>
  <c r="G1918" i="3"/>
  <c r="G1919" i="3"/>
  <c r="G1920" i="3"/>
  <c r="G1921" i="3"/>
  <c r="G1922" i="3"/>
  <c r="G1923" i="3"/>
  <c r="G1924" i="3"/>
  <c r="G1925" i="3"/>
  <c r="G1926" i="3"/>
  <c r="G1927" i="3"/>
  <c r="G1928" i="3"/>
  <c r="G1929" i="3"/>
  <c r="G1930" i="3"/>
  <c r="G1931" i="3"/>
  <c r="G1932" i="3"/>
  <c r="G1933" i="3"/>
  <c r="G1934" i="3"/>
  <c r="G1935" i="3"/>
  <c r="G1936" i="3"/>
  <c r="G1937" i="3"/>
  <c r="G1938" i="3"/>
  <c r="G1939" i="3"/>
  <c r="G1940" i="3"/>
  <c r="G1941" i="3"/>
  <c r="G1942" i="3"/>
  <c r="G1943" i="3"/>
  <c r="G1944" i="3"/>
  <c r="G1945" i="3"/>
  <c r="G1946" i="3"/>
  <c r="G1947" i="3"/>
  <c r="G1948" i="3"/>
  <c r="G1949" i="3"/>
  <c r="G1950" i="3"/>
  <c r="G1951" i="3"/>
  <c r="G1952" i="3"/>
  <c r="G1953" i="3"/>
  <c r="G1954" i="3"/>
  <c r="G1955" i="3"/>
  <c r="G1956" i="3"/>
  <c r="G1957" i="3"/>
  <c r="G1958" i="3"/>
  <c r="G1959" i="3"/>
  <c r="G1960" i="3"/>
  <c r="G1961" i="3"/>
  <c r="G1962" i="3"/>
  <c r="G1963" i="3"/>
  <c r="G1964" i="3"/>
  <c r="G1965" i="3"/>
  <c r="G1966" i="3"/>
  <c r="G1967" i="3"/>
  <c r="G1968" i="3"/>
  <c r="G1969" i="3"/>
  <c r="G1970" i="3"/>
  <c r="G1971" i="3"/>
  <c r="G1972" i="3"/>
  <c r="G1973" i="3"/>
  <c r="G1974" i="3"/>
  <c r="G1975" i="3"/>
  <c r="G1976" i="3"/>
  <c r="G1977" i="3"/>
  <c r="G1978" i="3"/>
  <c r="G1979" i="3"/>
  <c r="G1980" i="3"/>
  <c r="G1981" i="3"/>
  <c r="G1982" i="3"/>
  <c r="G1983" i="3"/>
  <c r="G1984" i="3"/>
  <c r="G1985" i="3"/>
  <c r="G1986" i="3"/>
  <c r="G1987" i="3"/>
  <c r="G1988" i="3"/>
  <c r="G1989" i="3"/>
  <c r="G1990" i="3"/>
  <c r="G1991" i="3"/>
  <c r="G1992" i="3"/>
  <c r="G1993" i="3"/>
  <c r="G1994" i="3"/>
  <c r="G1995" i="3"/>
  <c r="G1996" i="3"/>
  <c r="G1997" i="3"/>
  <c r="G1998" i="3"/>
  <c r="G1999" i="3"/>
  <c r="G2000" i="3"/>
  <c r="G2001" i="3"/>
  <c r="G2002" i="3"/>
  <c r="G2003" i="3"/>
  <c r="G2004" i="3"/>
  <c r="G2005" i="3"/>
  <c r="G2006" i="3"/>
  <c r="G2007" i="3"/>
  <c r="H1008" i="3"/>
  <c r="H1009" i="3"/>
  <c r="H1010" i="3"/>
  <c r="H1011" i="3"/>
  <c r="H1012" i="3"/>
  <c r="H1013" i="3"/>
  <c r="H1014" i="3"/>
  <c r="H1015" i="3"/>
  <c r="H1016" i="3"/>
  <c r="H1017" i="3"/>
  <c r="H1018" i="3"/>
  <c r="H1019" i="3"/>
  <c r="H1020" i="3"/>
  <c r="H1021" i="3"/>
  <c r="H1022" i="3"/>
  <c r="H1023" i="3"/>
  <c r="H1024" i="3"/>
  <c r="H1025" i="3"/>
  <c r="H1026" i="3"/>
  <c r="H1027" i="3"/>
  <c r="H1028" i="3"/>
  <c r="H1029" i="3"/>
  <c r="H1030" i="3"/>
  <c r="H1031" i="3"/>
  <c r="H1032" i="3"/>
  <c r="H1033" i="3"/>
  <c r="H1034" i="3"/>
  <c r="H1035" i="3"/>
  <c r="H1036" i="3"/>
  <c r="H1037" i="3"/>
  <c r="H1038" i="3"/>
  <c r="H1039" i="3"/>
  <c r="H1040" i="3"/>
  <c r="H1041" i="3"/>
  <c r="H1042" i="3"/>
  <c r="H1043" i="3"/>
  <c r="H1044" i="3"/>
  <c r="H1045" i="3"/>
  <c r="H1046" i="3"/>
  <c r="H1047" i="3"/>
  <c r="H1048" i="3"/>
  <c r="H1049" i="3"/>
  <c r="H1050" i="3"/>
  <c r="H1051" i="3"/>
  <c r="H1052" i="3"/>
  <c r="H1053" i="3"/>
  <c r="H1054" i="3"/>
  <c r="H1055" i="3"/>
  <c r="H1056" i="3"/>
  <c r="H1057" i="3"/>
  <c r="H1058" i="3"/>
  <c r="H1059" i="3"/>
  <c r="H1060" i="3"/>
  <c r="H1061" i="3"/>
  <c r="H1062" i="3"/>
  <c r="H1063" i="3"/>
  <c r="H1064" i="3"/>
  <c r="H1065" i="3"/>
  <c r="H1066" i="3"/>
  <c r="H1067" i="3"/>
  <c r="H1068" i="3"/>
  <c r="H1069" i="3"/>
  <c r="H1070" i="3"/>
  <c r="H1071" i="3"/>
  <c r="H1072" i="3"/>
  <c r="H1073" i="3"/>
  <c r="H1074" i="3"/>
  <c r="H1075" i="3"/>
  <c r="H1076" i="3"/>
  <c r="H1077" i="3"/>
  <c r="H1078" i="3"/>
  <c r="H1079" i="3"/>
  <c r="H1080" i="3"/>
  <c r="H1081" i="3"/>
  <c r="H1082" i="3"/>
  <c r="H1083" i="3"/>
  <c r="H1084" i="3"/>
  <c r="H1085" i="3"/>
  <c r="H1086" i="3"/>
  <c r="H1087" i="3"/>
  <c r="H1088" i="3"/>
  <c r="H1089" i="3"/>
  <c r="H1090" i="3"/>
  <c r="H1091" i="3"/>
  <c r="H1092" i="3"/>
  <c r="H1093" i="3"/>
  <c r="H1094" i="3"/>
  <c r="H1095" i="3"/>
  <c r="H1096" i="3"/>
  <c r="H1097" i="3"/>
  <c r="H1098" i="3"/>
  <c r="H1099" i="3"/>
  <c r="H1100" i="3"/>
  <c r="H1101" i="3"/>
  <c r="H1102" i="3"/>
  <c r="H1103" i="3"/>
  <c r="H1104" i="3"/>
  <c r="H1105" i="3"/>
  <c r="H1106" i="3"/>
  <c r="H1107" i="3"/>
  <c r="H1108" i="3"/>
  <c r="H1109" i="3"/>
  <c r="H1110" i="3"/>
  <c r="H1111" i="3"/>
  <c r="H1112" i="3"/>
  <c r="H1113" i="3"/>
  <c r="H1114" i="3"/>
  <c r="H1115" i="3"/>
  <c r="H1116" i="3"/>
  <c r="H1117" i="3"/>
  <c r="H1118" i="3"/>
  <c r="H1119" i="3"/>
  <c r="H1120" i="3"/>
  <c r="H1121" i="3"/>
  <c r="H1122" i="3"/>
  <c r="H1123" i="3"/>
  <c r="H1124" i="3"/>
  <c r="H1125" i="3"/>
  <c r="H1126" i="3"/>
  <c r="H1127" i="3"/>
  <c r="H1128" i="3"/>
  <c r="H1129" i="3"/>
  <c r="H1130" i="3"/>
  <c r="H1131" i="3"/>
  <c r="H1132" i="3"/>
  <c r="H1133" i="3"/>
  <c r="H1134" i="3"/>
  <c r="H1135" i="3"/>
  <c r="H1136" i="3"/>
  <c r="H1137" i="3"/>
  <c r="H1138" i="3"/>
  <c r="H1139" i="3"/>
  <c r="H1140" i="3"/>
  <c r="H1141" i="3"/>
  <c r="H1142" i="3"/>
  <c r="H1143" i="3"/>
  <c r="H1144" i="3"/>
  <c r="H1145" i="3"/>
  <c r="H1146" i="3"/>
  <c r="H1147" i="3"/>
  <c r="H1148" i="3"/>
  <c r="H1149" i="3"/>
  <c r="H1150" i="3"/>
  <c r="H1151" i="3"/>
  <c r="H1152" i="3"/>
  <c r="H1153" i="3"/>
  <c r="H1154" i="3"/>
  <c r="H1155" i="3"/>
  <c r="H1156" i="3"/>
  <c r="H1157" i="3"/>
  <c r="H1158" i="3"/>
  <c r="H1159" i="3"/>
  <c r="H1160" i="3"/>
  <c r="H1161" i="3"/>
  <c r="H1162" i="3"/>
  <c r="H1163" i="3"/>
  <c r="H1164" i="3"/>
  <c r="H1165" i="3"/>
  <c r="H1166" i="3"/>
  <c r="H1167" i="3"/>
  <c r="H1168" i="3"/>
  <c r="H1169" i="3"/>
  <c r="H1170" i="3"/>
  <c r="H1171" i="3"/>
  <c r="H1172" i="3"/>
  <c r="H1173" i="3"/>
  <c r="H1174" i="3"/>
  <c r="H1175" i="3"/>
  <c r="H1176" i="3"/>
  <c r="H1177" i="3"/>
  <c r="H1178" i="3"/>
  <c r="H1179" i="3"/>
  <c r="H1180" i="3"/>
  <c r="H1181" i="3"/>
  <c r="H1182" i="3"/>
  <c r="H1183" i="3"/>
  <c r="H1184" i="3"/>
  <c r="H1185" i="3"/>
  <c r="H1186" i="3"/>
  <c r="H1187" i="3"/>
  <c r="H1188" i="3"/>
  <c r="H1189" i="3"/>
  <c r="H1190" i="3"/>
  <c r="H1191" i="3"/>
  <c r="H1192" i="3"/>
  <c r="H1193" i="3"/>
  <c r="H1194" i="3"/>
  <c r="H1195" i="3"/>
  <c r="H1196" i="3"/>
  <c r="H1197" i="3"/>
  <c r="H1198" i="3"/>
  <c r="H1199" i="3"/>
  <c r="H1200" i="3"/>
  <c r="H1201" i="3"/>
  <c r="H1202" i="3"/>
  <c r="H1203" i="3"/>
  <c r="H1204" i="3"/>
  <c r="H1205" i="3"/>
  <c r="H1206" i="3"/>
  <c r="H1207" i="3"/>
  <c r="H1208" i="3"/>
  <c r="H1209" i="3"/>
  <c r="H1210" i="3"/>
  <c r="H1211" i="3"/>
  <c r="H1212" i="3"/>
  <c r="H1213" i="3"/>
  <c r="H1214" i="3"/>
  <c r="H1215" i="3"/>
  <c r="H1216" i="3"/>
  <c r="H1217" i="3"/>
  <c r="H1218" i="3"/>
  <c r="H1219" i="3"/>
  <c r="H1220" i="3"/>
  <c r="H1221" i="3"/>
  <c r="H1222" i="3"/>
  <c r="H1223" i="3"/>
  <c r="H1224" i="3"/>
  <c r="H1225" i="3"/>
  <c r="H1226" i="3"/>
  <c r="H1227" i="3"/>
  <c r="H1228" i="3"/>
  <c r="H1229" i="3"/>
  <c r="H1230" i="3"/>
  <c r="H1231" i="3"/>
  <c r="H1232" i="3"/>
  <c r="H1233" i="3"/>
  <c r="H1234" i="3"/>
  <c r="H1235" i="3"/>
  <c r="H1236" i="3"/>
  <c r="H1237" i="3"/>
  <c r="H1238" i="3"/>
  <c r="H1239" i="3"/>
  <c r="H1240" i="3"/>
  <c r="H1241" i="3"/>
  <c r="H1242" i="3"/>
  <c r="H1243" i="3"/>
  <c r="H1244" i="3"/>
  <c r="H1245" i="3"/>
  <c r="H1246" i="3"/>
  <c r="H1247" i="3"/>
  <c r="H1248" i="3"/>
  <c r="H1249" i="3"/>
  <c r="H1250" i="3"/>
  <c r="H1251" i="3"/>
  <c r="H1252" i="3"/>
  <c r="H1253" i="3"/>
  <c r="H1254" i="3"/>
  <c r="H1255" i="3"/>
  <c r="H1256" i="3"/>
  <c r="H1257" i="3"/>
  <c r="H1258" i="3"/>
  <c r="H1259" i="3"/>
  <c r="H1260" i="3"/>
  <c r="H1261" i="3"/>
  <c r="H1262" i="3"/>
  <c r="H1263" i="3"/>
  <c r="H1264" i="3"/>
  <c r="H1265" i="3"/>
  <c r="H1266" i="3"/>
  <c r="H1267" i="3"/>
  <c r="H1268" i="3"/>
  <c r="H1269" i="3"/>
  <c r="H1270" i="3"/>
  <c r="H1271" i="3"/>
  <c r="H1272" i="3"/>
  <c r="H1273" i="3"/>
  <c r="H1274" i="3"/>
  <c r="H1275" i="3"/>
  <c r="H1276" i="3"/>
  <c r="H1277" i="3"/>
  <c r="H1278" i="3"/>
  <c r="H1279" i="3"/>
  <c r="H1280" i="3"/>
  <c r="H1281" i="3"/>
  <c r="H1282" i="3"/>
  <c r="H1283" i="3"/>
  <c r="H1284" i="3"/>
  <c r="H1285" i="3"/>
  <c r="H1286" i="3"/>
  <c r="H1287" i="3"/>
  <c r="H1288" i="3"/>
  <c r="H1289" i="3"/>
  <c r="H1290" i="3"/>
  <c r="H1291" i="3"/>
  <c r="H1292" i="3"/>
  <c r="H1293" i="3"/>
  <c r="H1294" i="3"/>
  <c r="H1295" i="3"/>
  <c r="H1296" i="3"/>
  <c r="H1297" i="3"/>
  <c r="H1298" i="3"/>
  <c r="H1299" i="3"/>
  <c r="H1300" i="3"/>
  <c r="H1301" i="3"/>
  <c r="H1302" i="3"/>
  <c r="H1303" i="3"/>
  <c r="H1304" i="3"/>
  <c r="H1305" i="3"/>
  <c r="H1306" i="3"/>
  <c r="H1307" i="3"/>
  <c r="H1308" i="3"/>
  <c r="H1309" i="3"/>
  <c r="H1310" i="3"/>
  <c r="H1311" i="3"/>
  <c r="H1312" i="3"/>
  <c r="H1313" i="3"/>
  <c r="H1314" i="3"/>
  <c r="H1315" i="3"/>
  <c r="H1316" i="3"/>
  <c r="H1317" i="3"/>
  <c r="H1318" i="3"/>
  <c r="H1319" i="3"/>
  <c r="H1320" i="3"/>
  <c r="H1321" i="3"/>
  <c r="H1322" i="3"/>
  <c r="H1323" i="3"/>
  <c r="H1324" i="3"/>
  <c r="H1325" i="3"/>
  <c r="H1326" i="3"/>
  <c r="H1327" i="3"/>
  <c r="H1328" i="3"/>
  <c r="H1329" i="3"/>
  <c r="H1330" i="3"/>
  <c r="H1331" i="3"/>
  <c r="H1332" i="3"/>
  <c r="H1333" i="3"/>
  <c r="H1334" i="3"/>
  <c r="H1335" i="3"/>
  <c r="H1336" i="3"/>
  <c r="H1337" i="3"/>
  <c r="H1338" i="3"/>
  <c r="H1339" i="3"/>
  <c r="H1340" i="3"/>
  <c r="H1341" i="3"/>
  <c r="H1342" i="3"/>
  <c r="H1343" i="3"/>
  <c r="H1344" i="3"/>
  <c r="H1345" i="3"/>
  <c r="H1346" i="3"/>
  <c r="H1347" i="3"/>
  <c r="H1348" i="3"/>
  <c r="H1349" i="3"/>
  <c r="H1350" i="3"/>
  <c r="H1351" i="3"/>
  <c r="H1352" i="3"/>
  <c r="H1353" i="3"/>
  <c r="H1354" i="3"/>
  <c r="H1355" i="3"/>
  <c r="H1356" i="3"/>
  <c r="H1357" i="3"/>
  <c r="H1358" i="3"/>
  <c r="H1359" i="3"/>
  <c r="H1360" i="3"/>
  <c r="H1361" i="3"/>
  <c r="H1362" i="3"/>
  <c r="H1363" i="3"/>
  <c r="H1364" i="3"/>
  <c r="H1365" i="3"/>
  <c r="H1366" i="3"/>
  <c r="H1367" i="3"/>
  <c r="H1368" i="3"/>
  <c r="H1369" i="3"/>
  <c r="H1370" i="3"/>
  <c r="H1371" i="3"/>
  <c r="H1372" i="3"/>
  <c r="H1373" i="3"/>
  <c r="H1374" i="3"/>
  <c r="H1375" i="3"/>
  <c r="H1376" i="3"/>
  <c r="H1377" i="3"/>
  <c r="H1378" i="3"/>
  <c r="H1379" i="3"/>
  <c r="H1380" i="3"/>
  <c r="H1381" i="3"/>
  <c r="H1382" i="3"/>
  <c r="H1383" i="3"/>
  <c r="H1384" i="3"/>
  <c r="H1385" i="3"/>
  <c r="H1386" i="3"/>
  <c r="H1387" i="3"/>
  <c r="H1388" i="3"/>
  <c r="H1389" i="3"/>
  <c r="H1390" i="3"/>
  <c r="H1391" i="3"/>
  <c r="H1392" i="3"/>
  <c r="H1393" i="3"/>
  <c r="H1394" i="3"/>
  <c r="H1395" i="3"/>
  <c r="H1396" i="3"/>
  <c r="H1397" i="3"/>
  <c r="H1398" i="3"/>
  <c r="H1399" i="3"/>
  <c r="H1400" i="3"/>
  <c r="H1401" i="3"/>
  <c r="H1402" i="3"/>
  <c r="H1403" i="3"/>
  <c r="H1404" i="3"/>
  <c r="H1405" i="3"/>
  <c r="H1406" i="3"/>
  <c r="H1407" i="3"/>
  <c r="H1408" i="3"/>
  <c r="H1409" i="3"/>
  <c r="H1410" i="3"/>
  <c r="H1411" i="3"/>
  <c r="H1412" i="3"/>
  <c r="H1413" i="3"/>
  <c r="H1414" i="3"/>
  <c r="H1415" i="3"/>
  <c r="H1416" i="3"/>
  <c r="H1417" i="3"/>
  <c r="H1418" i="3"/>
  <c r="H1419" i="3"/>
  <c r="H1420" i="3"/>
  <c r="H1421" i="3"/>
  <c r="H1422" i="3"/>
  <c r="H1423" i="3"/>
  <c r="H1424" i="3"/>
  <c r="H1425" i="3"/>
  <c r="H1426" i="3"/>
  <c r="H1427" i="3"/>
  <c r="H1428" i="3"/>
  <c r="H1429" i="3"/>
  <c r="H1430" i="3"/>
  <c r="H1431" i="3"/>
  <c r="H1432" i="3"/>
  <c r="H1433" i="3"/>
  <c r="H1434" i="3"/>
  <c r="H1435" i="3"/>
  <c r="H1436" i="3"/>
  <c r="H1437" i="3"/>
  <c r="H1438" i="3"/>
  <c r="H1439" i="3"/>
  <c r="H1440" i="3"/>
  <c r="H1441" i="3"/>
  <c r="H1442" i="3"/>
  <c r="H1443" i="3"/>
  <c r="H1444" i="3"/>
  <c r="H1445" i="3"/>
  <c r="H1446" i="3"/>
  <c r="H1447" i="3"/>
  <c r="H1448" i="3"/>
  <c r="H1449" i="3"/>
  <c r="H1450" i="3"/>
  <c r="H1451" i="3"/>
  <c r="H1452" i="3"/>
  <c r="H1453" i="3"/>
  <c r="H1454" i="3"/>
  <c r="H1455" i="3"/>
  <c r="H1456" i="3"/>
  <c r="H1457" i="3"/>
  <c r="H1458" i="3"/>
  <c r="H1459" i="3"/>
  <c r="H1460" i="3"/>
  <c r="H1461" i="3"/>
  <c r="H1462" i="3"/>
  <c r="H1463" i="3"/>
  <c r="H1464" i="3"/>
  <c r="H1465" i="3"/>
  <c r="H1466" i="3"/>
  <c r="H1467" i="3"/>
  <c r="H1468" i="3"/>
  <c r="H1469" i="3"/>
  <c r="H1470" i="3"/>
  <c r="H1471" i="3"/>
  <c r="H1472" i="3"/>
  <c r="H1473" i="3"/>
  <c r="H1474" i="3"/>
  <c r="H1475" i="3"/>
  <c r="H1476" i="3"/>
  <c r="H1477" i="3"/>
  <c r="H1478" i="3"/>
  <c r="H1479" i="3"/>
  <c r="H1480" i="3"/>
  <c r="H1481" i="3"/>
  <c r="H1482" i="3"/>
  <c r="H1483" i="3"/>
  <c r="H1484" i="3"/>
  <c r="H1485" i="3"/>
  <c r="H1486" i="3"/>
  <c r="H1487" i="3"/>
  <c r="H1488" i="3"/>
  <c r="H1489" i="3"/>
  <c r="H1490" i="3"/>
  <c r="H1491" i="3"/>
  <c r="H1492" i="3"/>
  <c r="H1493" i="3"/>
  <c r="H1494" i="3"/>
  <c r="H1495" i="3"/>
  <c r="H1496" i="3"/>
  <c r="H1497" i="3"/>
  <c r="H1498" i="3"/>
  <c r="H1499" i="3"/>
  <c r="H1500" i="3"/>
  <c r="H1501" i="3"/>
  <c r="H1502" i="3"/>
  <c r="H1503" i="3"/>
  <c r="H1504" i="3"/>
  <c r="H1505" i="3"/>
  <c r="H1506" i="3"/>
  <c r="H1507" i="3"/>
  <c r="H1508" i="3"/>
  <c r="H1509" i="3"/>
  <c r="H1510" i="3"/>
  <c r="H1511" i="3"/>
  <c r="H1512" i="3"/>
  <c r="H1513" i="3"/>
  <c r="H1514" i="3"/>
  <c r="H1515" i="3"/>
  <c r="H1516" i="3"/>
  <c r="H1517" i="3"/>
  <c r="H1518" i="3"/>
  <c r="H1519" i="3"/>
  <c r="H1520" i="3"/>
  <c r="H1521" i="3"/>
  <c r="H1522" i="3"/>
  <c r="H1523" i="3"/>
  <c r="H1524" i="3"/>
  <c r="H1525" i="3"/>
  <c r="H1526" i="3"/>
  <c r="H1527" i="3"/>
  <c r="H1528" i="3"/>
  <c r="H1529" i="3"/>
  <c r="H1530" i="3"/>
  <c r="H1531" i="3"/>
  <c r="H1532" i="3"/>
  <c r="H1533" i="3"/>
  <c r="H1534" i="3"/>
  <c r="H1535" i="3"/>
  <c r="H1536" i="3"/>
  <c r="H1537" i="3"/>
  <c r="H1538" i="3"/>
  <c r="H1539" i="3"/>
  <c r="H1540" i="3"/>
  <c r="H1541" i="3"/>
  <c r="H1542" i="3"/>
  <c r="H1543" i="3"/>
  <c r="H1544" i="3"/>
  <c r="H1545" i="3"/>
  <c r="H1546" i="3"/>
  <c r="H1547" i="3"/>
  <c r="H1548" i="3"/>
  <c r="H1549" i="3"/>
  <c r="H1550" i="3"/>
  <c r="H1551" i="3"/>
  <c r="H1552" i="3"/>
  <c r="H1553" i="3"/>
  <c r="H1554" i="3"/>
  <c r="H1555" i="3"/>
  <c r="H1556" i="3"/>
  <c r="H1557" i="3"/>
  <c r="H1558" i="3"/>
  <c r="H1559" i="3"/>
  <c r="H1560" i="3"/>
  <c r="H1561" i="3"/>
  <c r="H1562" i="3"/>
  <c r="H1563" i="3"/>
  <c r="H1564" i="3"/>
  <c r="H1565" i="3"/>
  <c r="H1566" i="3"/>
  <c r="H1567" i="3"/>
  <c r="H1568" i="3"/>
  <c r="H1569" i="3"/>
  <c r="H1570" i="3"/>
  <c r="H1571" i="3"/>
  <c r="H1572" i="3"/>
  <c r="H1573" i="3"/>
  <c r="H1574" i="3"/>
  <c r="H1575" i="3"/>
  <c r="H1576" i="3"/>
  <c r="H1577" i="3"/>
  <c r="H1578" i="3"/>
  <c r="H1579" i="3"/>
  <c r="H1580" i="3"/>
  <c r="H1581" i="3"/>
  <c r="H1582" i="3"/>
  <c r="H1583" i="3"/>
  <c r="H1584" i="3"/>
  <c r="H1585" i="3"/>
  <c r="H1586" i="3"/>
  <c r="H1587" i="3"/>
  <c r="H1588" i="3"/>
  <c r="H1589" i="3"/>
  <c r="H1590" i="3"/>
  <c r="H1591" i="3"/>
  <c r="H1592" i="3"/>
  <c r="H1593" i="3"/>
  <c r="H1594" i="3"/>
  <c r="H1595" i="3"/>
  <c r="H1596" i="3"/>
  <c r="H1597" i="3"/>
  <c r="H1598" i="3"/>
  <c r="H1599" i="3"/>
  <c r="H1600" i="3"/>
  <c r="H1601" i="3"/>
  <c r="H1602" i="3"/>
  <c r="H1603" i="3"/>
  <c r="H1604" i="3"/>
  <c r="H1605" i="3"/>
  <c r="H1606" i="3"/>
  <c r="H1607" i="3"/>
  <c r="H1608" i="3"/>
  <c r="H1609" i="3"/>
  <c r="H1610" i="3"/>
  <c r="H1611" i="3"/>
  <c r="H1612" i="3"/>
  <c r="H1613" i="3"/>
  <c r="H1614" i="3"/>
  <c r="H1615" i="3"/>
  <c r="H1616" i="3"/>
  <c r="H1617" i="3"/>
  <c r="H1618" i="3"/>
  <c r="H1619" i="3"/>
  <c r="H1620" i="3"/>
  <c r="H1621" i="3"/>
  <c r="H1622" i="3"/>
  <c r="H1623" i="3"/>
  <c r="H1624" i="3"/>
  <c r="H1625" i="3"/>
  <c r="H1626" i="3"/>
  <c r="H1627" i="3"/>
  <c r="H1628" i="3"/>
  <c r="H1629" i="3"/>
  <c r="H1630" i="3"/>
  <c r="H1631" i="3"/>
  <c r="H1632" i="3"/>
  <c r="H1633" i="3"/>
  <c r="H1634" i="3"/>
  <c r="H1635" i="3"/>
  <c r="H1636" i="3"/>
  <c r="H1637" i="3"/>
  <c r="H1638" i="3"/>
  <c r="H1639" i="3"/>
  <c r="H1640" i="3"/>
  <c r="H1641" i="3"/>
  <c r="H1642" i="3"/>
  <c r="H1643" i="3"/>
  <c r="H1644" i="3"/>
  <c r="H1645" i="3"/>
  <c r="H1646" i="3"/>
  <c r="H1647" i="3"/>
  <c r="H1648" i="3"/>
  <c r="H1649" i="3"/>
  <c r="H1650" i="3"/>
  <c r="H1651" i="3"/>
  <c r="H1652" i="3"/>
  <c r="H1653" i="3"/>
  <c r="H1654" i="3"/>
  <c r="H1655" i="3"/>
  <c r="H1656" i="3"/>
  <c r="H1657" i="3"/>
  <c r="H1658" i="3"/>
  <c r="H1659" i="3"/>
  <c r="H1660" i="3"/>
  <c r="H1661" i="3"/>
  <c r="H1662" i="3"/>
  <c r="H1663" i="3"/>
  <c r="H1664" i="3"/>
  <c r="H1665" i="3"/>
  <c r="H1666" i="3"/>
  <c r="H1667" i="3"/>
  <c r="H1668" i="3"/>
  <c r="H1669" i="3"/>
  <c r="H1670" i="3"/>
  <c r="H1671" i="3"/>
  <c r="H1672" i="3"/>
  <c r="H1673" i="3"/>
  <c r="H1674" i="3"/>
  <c r="H1675" i="3"/>
  <c r="H1676" i="3"/>
  <c r="H1677" i="3"/>
  <c r="H1678" i="3"/>
  <c r="H1679" i="3"/>
  <c r="H1680" i="3"/>
  <c r="H1681" i="3"/>
  <c r="H1682" i="3"/>
  <c r="H1683" i="3"/>
  <c r="H1684" i="3"/>
  <c r="H1685" i="3"/>
  <c r="H1686" i="3"/>
  <c r="H1687" i="3"/>
  <c r="H1688" i="3"/>
  <c r="H1689" i="3"/>
  <c r="H1690" i="3"/>
  <c r="H1691" i="3"/>
  <c r="H1692" i="3"/>
  <c r="H1693" i="3"/>
  <c r="H1694" i="3"/>
  <c r="H1695" i="3"/>
  <c r="H1696" i="3"/>
  <c r="H1697" i="3"/>
  <c r="H1698" i="3"/>
  <c r="H1699" i="3"/>
  <c r="H1700" i="3"/>
  <c r="H1701" i="3"/>
  <c r="H1702" i="3"/>
  <c r="H1703" i="3"/>
  <c r="H1704" i="3"/>
  <c r="H1705" i="3"/>
  <c r="H1706" i="3"/>
  <c r="H1707" i="3"/>
  <c r="H1708" i="3"/>
  <c r="H1709" i="3"/>
  <c r="H1710" i="3"/>
  <c r="H1711" i="3"/>
  <c r="H1712" i="3"/>
  <c r="H1713" i="3"/>
  <c r="H1714" i="3"/>
  <c r="H1715" i="3"/>
  <c r="H1716" i="3"/>
  <c r="H1717" i="3"/>
  <c r="H1718" i="3"/>
  <c r="H1719" i="3"/>
  <c r="H1720" i="3"/>
  <c r="H1721" i="3"/>
  <c r="H1722" i="3"/>
  <c r="H1723" i="3"/>
  <c r="H1724" i="3"/>
  <c r="H1725" i="3"/>
  <c r="H1726" i="3"/>
  <c r="H1727" i="3"/>
  <c r="H1728" i="3"/>
  <c r="H1729" i="3"/>
  <c r="H1730" i="3"/>
  <c r="H1731" i="3"/>
  <c r="H1732" i="3"/>
  <c r="H1733" i="3"/>
  <c r="H1734" i="3"/>
  <c r="H1735" i="3"/>
  <c r="H1736" i="3"/>
  <c r="H1737" i="3"/>
  <c r="H1738" i="3"/>
  <c r="H1739" i="3"/>
  <c r="H1740" i="3"/>
  <c r="H1741" i="3"/>
  <c r="H1742" i="3"/>
  <c r="H1743" i="3"/>
  <c r="H1744" i="3"/>
  <c r="H1745" i="3"/>
  <c r="H1746" i="3"/>
  <c r="H1747" i="3"/>
  <c r="H1748" i="3"/>
  <c r="H1749" i="3"/>
  <c r="H1750" i="3"/>
  <c r="H1751" i="3"/>
  <c r="H1752" i="3"/>
  <c r="H1753" i="3"/>
  <c r="H1754" i="3"/>
  <c r="H1755" i="3"/>
  <c r="H1756" i="3"/>
  <c r="H1757" i="3"/>
  <c r="H1758" i="3"/>
  <c r="H1759" i="3"/>
  <c r="H1760" i="3"/>
  <c r="H1761" i="3"/>
  <c r="H1762" i="3"/>
  <c r="H1763" i="3"/>
  <c r="H1764" i="3"/>
  <c r="H1765" i="3"/>
  <c r="H1766" i="3"/>
  <c r="H1767" i="3"/>
  <c r="H1768" i="3"/>
  <c r="H1769" i="3"/>
  <c r="H1770" i="3"/>
  <c r="H1771" i="3"/>
  <c r="H1772" i="3"/>
  <c r="H1773" i="3"/>
  <c r="H1774" i="3"/>
  <c r="H1775" i="3"/>
  <c r="H1776" i="3"/>
  <c r="H1777" i="3"/>
  <c r="H1778" i="3"/>
  <c r="H1779" i="3"/>
  <c r="H1780" i="3"/>
  <c r="H1781" i="3"/>
  <c r="H1782" i="3"/>
  <c r="H1783" i="3"/>
  <c r="H1784" i="3"/>
  <c r="H1785" i="3"/>
  <c r="H1786" i="3"/>
  <c r="H1787" i="3"/>
  <c r="H1788" i="3"/>
  <c r="H1789" i="3"/>
  <c r="H1790" i="3"/>
  <c r="H1791" i="3"/>
  <c r="H1792" i="3"/>
  <c r="H1793" i="3"/>
  <c r="H1794" i="3"/>
  <c r="H1795" i="3"/>
  <c r="H1796" i="3"/>
  <c r="H1797" i="3"/>
  <c r="H1798" i="3"/>
  <c r="H1799" i="3"/>
  <c r="H1800" i="3"/>
  <c r="H1801" i="3"/>
  <c r="H1802" i="3"/>
  <c r="H1803" i="3"/>
  <c r="H1804" i="3"/>
  <c r="H1805" i="3"/>
  <c r="H1806" i="3"/>
  <c r="H1807" i="3"/>
  <c r="H1808" i="3"/>
  <c r="H1809" i="3"/>
  <c r="H1810" i="3"/>
  <c r="H1811" i="3"/>
  <c r="H1812" i="3"/>
  <c r="H1813" i="3"/>
  <c r="H1814" i="3"/>
  <c r="H1815" i="3"/>
  <c r="H1816" i="3"/>
  <c r="H1817" i="3"/>
  <c r="H1818" i="3"/>
  <c r="H1819" i="3"/>
  <c r="H1820" i="3"/>
  <c r="H1821" i="3"/>
  <c r="H1822" i="3"/>
  <c r="H1823" i="3"/>
  <c r="H1824" i="3"/>
  <c r="H1825" i="3"/>
  <c r="H1826" i="3"/>
  <c r="H1827" i="3"/>
  <c r="H1828" i="3"/>
  <c r="H1829" i="3"/>
  <c r="H1830" i="3"/>
  <c r="H1831" i="3"/>
  <c r="H1832" i="3"/>
  <c r="H1833" i="3"/>
  <c r="H1834" i="3"/>
  <c r="H1835" i="3"/>
  <c r="H1836" i="3"/>
  <c r="H1837" i="3"/>
  <c r="H1838" i="3"/>
  <c r="H1839" i="3"/>
  <c r="H1840" i="3"/>
  <c r="H1841" i="3"/>
  <c r="H1842" i="3"/>
  <c r="H1843" i="3"/>
  <c r="H1844" i="3"/>
  <c r="H1845" i="3"/>
  <c r="H1846" i="3"/>
  <c r="H1847" i="3"/>
  <c r="H1848" i="3"/>
  <c r="H1849" i="3"/>
  <c r="H1850" i="3"/>
  <c r="H1851" i="3"/>
  <c r="H1852" i="3"/>
  <c r="H1853" i="3"/>
  <c r="H1854" i="3"/>
  <c r="H1855" i="3"/>
  <c r="H1856" i="3"/>
  <c r="H1857" i="3"/>
  <c r="H1858" i="3"/>
  <c r="H1859" i="3"/>
  <c r="H1860" i="3"/>
  <c r="H1861" i="3"/>
  <c r="H1862" i="3"/>
  <c r="H1863" i="3"/>
  <c r="H1864" i="3"/>
  <c r="H1865" i="3"/>
  <c r="H1866" i="3"/>
  <c r="H1867" i="3"/>
  <c r="H1868" i="3"/>
  <c r="H1869" i="3"/>
  <c r="H1870" i="3"/>
  <c r="H1871" i="3"/>
  <c r="H1872" i="3"/>
  <c r="H1873" i="3"/>
  <c r="H1874" i="3"/>
  <c r="H1875" i="3"/>
  <c r="H1876" i="3"/>
  <c r="H1877" i="3"/>
  <c r="H1878" i="3"/>
  <c r="H1879" i="3"/>
  <c r="H1880" i="3"/>
  <c r="H1881" i="3"/>
  <c r="H1882" i="3"/>
  <c r="H1883" i="3"/>
  <c r="H1884" i="3"/>
  <c r="H1885" i="3"/>
  <c r="H1886" i="3"/>
  <c r="H1887" i="3"/>
  <c r="H1888" i="3"/>
  <c r="H1889" i="3"/>
  <c r="H1890" i="3"/>
  <c r="H1891" i="3"/>
  <c r="H1892" i="3"/>
  <c r="H1893" i="3"/>
  <c r="H1894" i="3"/>
  <c r="H1895" i="3"/>
  <c r="H1896" i="3"/>
  <c r="H1897" i="3"/>
  <c r="H1898" i="3"/>
  <c r="H1899" i="3"/>
  <c r="H1900" i="3"/>
  <c r="H1901" i="3"/>
  <c r="H1902" i="3"/>
  <c r="H1903" i="3"/>
  <c r="H1904" i="3"/>
  <c r="H1905" i="3"/>
  <c r="H1906" i="3"/>
  <c r="H1907" i="3"/>
  <c r="H1908" i="3"/>
  <c r="H1909" i="3"/>
  <c r="H1910" i="3"/>
  <c r="H1911" i="3"/>
  <c r="H1912" i="3"/>
  <c r="H1913" i="3"/>
  <c r="H1914" i="3"/>
  <c r="H1915" i="3"/>
  <c r="H1916" i="3"/>
  <c r="H1917" i="3"/>
  <c r="H1918" i="3"/>
  <c r="H1919" i="3"/>
  <c r="H1920" i="3"/>
  <c r="H1921" i="3"/>
  <c r="H1922" i="3"/>
  <c r="H1923" i="3"/>
  <c r="H1924" i="3"/>
  <c r="H1925" i="3"/>
  <c r="H1926" i="3"/>
  <c r="H1927" i="3"/>
  <c r="H1928" i="3"/>
  <c r="H1929" i="3"/>
  <c r="H1930" i="3"/>
  <c r="H1931" i="3"/>
  <c r="H1932" i="3"/>
  <c r="H1933" i="3"/>
  <c r="H1934" i="3"/>
  <c r="H1935" i="3"/>
  <c r="H1936" i="3"/>
  <c r="H1937" i="3"/>
  <c r="H1938" i="3"/>
  <c r="H1939" i="3"/>
  <c r="H1940" i="3"/>
  <c r="H1941" i="3"/>
  <c r="H1942" i="3"/>
  <c r="H1943" i="3"/>
  <c r="H1944" i="3"/>
  <c r="H1945" i="3"/>
  <c r="H1946" i="3"/>
  <c r="H1947" i="3"/>
  <c r="H1948" i="3"/>
  <c r="H1949" i="3"/>
  <c r="H1950" i="3"/>
  <c r="H1951" i="3"/>
  <c r="H1952" i="3"/>
  <c r="H1953" i="3"/>
  <c r="H1954" i="3"/>
  <c r="H1955" i="3"/>
  <c r="H1956" i="3"/>
  <c r="H1957" i="3"/>
  <c r="H1958" i="3"/>
  <c r="H1959" i="3"/>
  <c r="H1960" i="3"/>
  <c r="H1961" i="3"/>
  <c r="H1962" i="3"/>
  <c r="H1963" i="3"/>
  <c r="H1964" i="3"/>
  <c r="H1965" i="3"/>
  <c r="H1966" i="3"/>
  <c r="H1967" i="3"/>
  <c r="H1968" i="3"/>
  <c r="H1969" i="3"/>
  <c r="H1970" i="3"/>
  <c r="H1971" i="3"/>
  <c r="H1972" i="3"/>
  <c r="H1973" i="3"/>
  <c r="H1974" i="3"/>
  <c r="H1975" i="3"/>
  <c r="H1976" i="3"/>
  <c r="H1977" i="3"/>
  <c r="H1978" i="3"/>
  <c r="H1979" i="3"/>
  <c r="H1980" i="3"/>
  <c r="H1981" i="3"/>
  <c r="H1982" i="3"/>
  <c r="H1983" i="3"/>
  <c r="H1984" i="3"/>
  <c r="H1985" i="3"/>
  <c r="H1986" i="3"/>
  <c r="H1987" i="3"/>
  <c r="H1988" i="3"/>
  <c r="H1989" i="3"/>
  <c r="H1990" i="3"/>
  <c r="H1991" i="3"/>
  <c r="H1992" i="3"/>
  <c r="H1993" i="3"/>
  <c r="H1994" i="3"/>
  <c r="H1995" i="3"/>
  <c r="H1996" i="3"/>
  <c r="H1997" i="3"/>
  <c r="H1998" i="3"/>
  <c r="H1999" i="3"/>
  <c r="H2000" i="3"/>
  <c r="H2001" i="3"/>
  <c r="H2002" i="3"/>
  <c r="H2003" i="3"/>
  <c r="H2004" i="3"/>
  <c r="H2005" i="3"/>
  <c r="H2006" i="3"/>
  <c r="H2007" i="3"/>
  <c r="I1008" i="3"/>
  <c r="I1009" i="3"/>
  <c r="I1010" i="3"/>
  <c r="I1011" i="3"/>
  <c r="I1012" i="3"/>
  <c r="I1013" i="3"/>
  <c r="I1014" i="3"/>
  <c r="I1015" i="3"/>
  <c r="I1016" i="3"/>
  <c r="I1017" i="3"/>
  <c r="I1018" i="3"/>
  <c r="I1019" i="3"/>
  <c r="I1020" i="3"/>
  <c r="I1021" i="3"/>
  <c r="I1022" i="3"/>
  <c r="I1023" i="3"/>
  <c r="I1024" i="3"/>
  <c r="I1025" i="3"/>
  <c r="I1026" i="3"/>
  <c r="I1027" i="3"/>
  <c r="I1028" i="3"/>
  <c r="I1029" i="3"/>
  <c r="I1030" i="3"/>
  <c r="I1031" i="3"/>
  <c r="I1032" i="3"/>
  <c r="I1033" i="3"/>
  <c r="I1034" i="3"/>
  <c r="I1035" i="3"/>
  <c r="I1036" i="3"/>
  <c r="I1037" i="3"/>
  <c r="I1038" i="3"/>
  <c r="I1039" i="3"/>
  <c r="I1040" i="3"/>
  <c r="I1041" i="3"/>
  <c r="I1042" i="3"/>
  <c r="I1043" i="3"/>
  <c r="I1044" i="3"/>
  <c r="I1045" i="3"/>
  <c r="I1046" i="3"/>
  <c r="I1047" i="3"/>
  <c r="I1048" i="3"/>
  <c r="I1049" i="3"/>
  <c r="I1050" i="3"/>
  <c r="I1051" i="3"/>
  <c r="I1052" i="3"/>
  <c r="I1053" i="3"/>
  <c r="I1054" i="3"/>
  <c r="I1055" i="3"/>
  <c r="I1056" i="3"/>
  <c r="I1057" i="3"/>
  <c r="I1058" i="3"/>
  <c r="I1059" i="3"/>
  <c r="I1060" i="3"/>
  <c r="I1061" i="3"/>
  <c r="I1062" i="3"/>
  <c r="I1063" i="3"/>
  <c r="I1064" i="3"/>
  <c r="I1065" i="3"/>
  <c r="I1066" i="3"/>
  <c r="I1067" i="3"/>
  <c r="I1068" i="3"/>
  <c r="I1069" i="3"/>
  <c r="I1070" i="3"/>
  <c r="I1071" i="3"/>
  <c r="I1072" i="3"/>
  <c r="I1073" i="3"/>
  <c r="I1074" i="3"/>
  <c r="I1075" i="3"/>
  <c r="I1076" i="3"/>
  <c r="I1077" i="3"/>
  <c r="I1078" i="3"/>
  <c r="I1079" i="3"/>
  <c r="I1080" i="3"/>
  <c r="I1081" i="3"/>
  <c r="I1082" i="3"/>
  <c r="I1083" i="3"/>
  <c r="I1084" i="3"/>
  <c r="I1085" i="3"/>
  <c r="I1086" i="3"/>
  <c r="I1087" i="3"/>
  <c r="I1088" i="3"/>
  <c r="I1089" i="3"/>
  <c r="I1090" i="3"/>
  <c r="I1091" i="3"/>
  <c r="I1092" i="3"/>
  <c r="I1093" i="3"/>
  <c r="I1094" i="3"/>
  <c r="I1095" i="3"/>
  <c r="I1096" i="3"/>
  <c r="I1097" i="3"/>
  <c r="I1098" i="3"/>
  <c r="I1099" i="3"/>
  <c r="I1100" i="3"/>
  <c r="I1101" i="3"/>
  <c r="I1102" i="3"/>
  <c r="I1103" i="3"/>
  <c r="I1104" i="3"/>
  <c r="I1105" i="3"/>
  <c r="I1106" i="3"/>
  <c r="I1107" i="3"/>
  <c r="I1108" i="3"/>
  <c r="I1109" i="3"/>
  <c r="I1110" i="3"/>
  <c r="I1111" i="3"/>
  <c r="I1112" i="3"/>
  <c r="I1113" i="3"/>
  <c r="I1114" i="3"/>
  <c r="I1115" i="3"/>
  <c r="I1116" i="3"/>
  <c r="I1117" i="3"/>
  <c r="I1118" i="3"/>
  <c r="I1119" i="3"/>
  <c r="I1120" i="3"/>
  <c r="I1121" i="3"/>
  <c r="I1122" i="3"/>
  <c r="I1123" i="3"/>
  <c r="I1124" i="3"/>
  <c r="I1125" i="3"/>
  <c r="I1126" i="3"/>
  <c r="I1127" i="3"/>
  <c r="I1128" i="3"/>
  <c r="I1129" i="3"/>
  <c r="I1130" i="3"/>
  <c r="I1131" i="3"/>
  <c r="I1132" i="3"/>
  <c r="I1133" i="3"/>
  <c r="I1134" i="3"/>
  <c r="I1135" i="3"/>
  <c r="I1136" i="3"/>
  <c r="I1137" i="3"/>
  <c r="I1138" i="3"/>
  <c r="I1139" i="3"/>
  <c r="I1140" i="3"/>
  <c r="I1141" i="3"/>
  <c r="I1142" i="3"/>
  <c r="I1143" i="3"/>
  <c r="I1144" i="3"/>
  <c r="I1145" i="3"/>
  <c r="I1146" i="3"/>
  <c r="I1147" i="3"/>
  <c r="I1148" i="3"/>
  <c r="I1149" i="3"/>
  <c r="I1150" i="3"/>
  <c r="I1151" i="3"/>
  <c r="I1152" i="3"/>
  <c r="I1153" i="3"/>
  <c r="I1154" i="3"/>
  <c r="I1155" i="3"/>
  <c r="I1156" i="3"/>
  <c r="I1157" i="3"/>
  <c r="I1158" i="3"/>
  <c r="I1159" i="3"/>
  <c r="I1160" i="3"/>
  <c r="I1161" i="3"/>
  <c r="I1162" i="3"/>
  <c r="I1163" i="3"/>
  <c r="I1164" i="3"/>
  <c r="I1165" i="3"/>
  <c r="I1166" i="3"/>
  <c r="I1167" i="3"/>
  <c r="I1168" i="3"/>
  <c r="I1169" i="3"/>
  <c r="I1170" i="3"/>
  <c r="I1171" i="3"/>
  <c r="I1172" i="3"/>
  <c r="I1173" i="3"/>
  <c r="I1174" i="3"/>
  <c r="I1175" i="3"/>
  <c r="I1176" i="3"/>
  <c r="I1177" i="3"/>
  <c r="I1178" i="3"/>
  <c r="I1179" i="3"/>
  <c r="I1180" i="3"/>
  <c r="I1181" i="3"/>
  <c r="I1182" i="3"/>
  <c r="I1183" i="3"/>
  <c r="I1184" i="3"/>
  <c r="I1185" i="3"/>
  <c r="I1186" i="3"/>
  <c r="I1187" i="3"/>
  <c r="I1188" i="3"/>
  <c r="I1189" i="3"/>
  <c r="I1190" i="3"/>
  <c r="I1191" i="3"/>
  <c r="I1192" i="3"/>
  <c r="I1193" i="3"/>
  <c r="I1194" i="3"/>
  <c r="I1195" i="3"/>
  <c r="I1196" i="3"/>
  <c r="I1197" i="3"/>
  <c r="I1198" i="3"/>
  <c r="I1199" i="3"/>
  <c r="I1200" i="3"/>
  <c r="I1201" i="3"/>
  <c r="I1202" i="3"/>
  <c r="I1203" i="3"/>
  <c r="I1204" i="3"/>
  <c r="I1205" i="3"/>
  <c r="I1206" i="3"/>
  <c r="I1207" i="3"/>
  <c r="I1208" i="3"/>
  <c r="I1209" i="3"/>
  <c r="I1210" i="3"/>
  <c r="I1211" i="3"/>
  <c r="I1212" i="3"/>
  <c r="I1213" i="3"/>
  <c r="I1214" i="3"/>
  <c r="I1215" i="3"/>
  <c r="I1216" i="3"/>
  <c r="I1217" i="3"/>
  <c r="I1218" i="3"/>
  <c r="I1219" i="3"/>
  <c r="I1220" i="3"/>
  <c r="I1221" i="3"/>
  <c r="I1222" i="3"/>
  <c r="I1223" i="3"/>
  <c r="I1224" i="3"/>
  <c r="I1225" i="3"/>
  <c r="I1226" i="3"/>
  <c r="I1227" i="3"/>
  <c r="I1228" i="3"/>
  <c r="I1229" i="3"/>
  <c r="I1230" i="3"/>
  <c r="I1231" i="3"/>
  <c r="I1232" i="3"/>
  <c r="I1233" i="3"/>
  <c r="I1234" i="3"/>
  <c r="I1235" i="3"/>
  <c r="I1236" i="3"/>
  <c r="I1237" i="3"/>
  <c r="I1238" i="3"/>
  <c r="I1239" i="3"/>
  <c r="I1240" i="3"/>
  <c r="I1241" i="3"/>
  <c r="I1242" i="3"/>
  <c r="I1243" i="3"/>
  <c r="I1244" i="3"/>
  <c r="I1245" i="3"/>
  <c r="I1246" i="3"/>
  <c r="I1247" i="3"/>
  <c r="I1248" i="3"/>
  <c r="I1249" i="3"/>
  <c r="I1250" i="3"/>
  <c r="I1251" i="3"/>
  <c r="I1252" i="3"/>
  <c r="I1253" i="3"/>
  <c r="I1254" i="3"/>
  <c r="I1255" i="3"/>
  <c r="I1256" i="3"/>
  <c r="I1257" i="3"/>
  <c r="I1258" i="3"/>
  <c r="I1259" i="3"/>
  <c r="I1260" i="3"/>
  <c r="I1261" i="3"/>
  <c r="I1262" i="3"/>
  <c r="I1263" i="3"/>
  <c r="I1264" i="3"/>
  <c r="I1265" i="3"/>
  <c r="I1266" i="3"/>
  <c r="I1267" i="3"/>
  <c r="I1268" i="3"/>
  <c r="I1269" i="3"/>
  <c r="I1270" i="3"/>
  <c r="I1271" i="3"/>
  <c r="I1272" i="3"/>
  <c r="I1273" i="3"/>
  <c r="I1274" i="3"/>
  <c r="I1275" i="3"/>
  <c r="I1276" i="3"/>
  <c r="I1277" i="3"/>
  <c r="I1278" i="3"/>
  <c r="I1279" i="3"/>
  <c r="I1280" i="3"/>
  <c r="I1281" i="3"/>
  <c r="I1282" i="3"/>
  <c r="I1283" i="3"/>
  <c r="I1284" i="3"/>
  <c r="I1285" i="3"/>
  <c r="I1286" i="3"/>
  <c r="I1287" i="3"/>
  <c r="I1288" i="3"/>
  <c r="I1289" i="3"/>
  <c r="I1290" i="3"/>
  <c r="I1291" i="3"/>
  <c r="I1292" i="3"/>
  <c r="I1293" i="3"/>
  <c r="I1294" i="3"/>
  <c r="I1295" i="3"/>
  <c r="I1296" i="3"/>
  <c r="I1297" i="3"/>
  <c r="I1298" i="3"/>
  <c r="I1299" i="3"/>
  <c r="I1300" i="3"/>
  <c r="I1301" i="3"/>
  <c r="I1302" i="3"/>
  <c r="I1303" i="3"/>
  <c r="I1304" i="3"/>
  <c r="I1305" i="3"/>
  <c r="I1306" i="3"/>
  <c r="I1307" i="3"/>
  <c r="I1308" i="3"/>
  <c r="I1309" i="3"/>
  <c r="I1310" i="3"/>
  <c r="I1311" i="3"/>
  <c r="I1312" i="3"/>
  <c r="I1313" i="3"/>
  <c r="I1314" i="3"/>
  <c r="I1315" i="3"/>
  <c r="I1316" i="3"/>
  <c r="I1317" i="3"/>
  <c r="I1318" i="3"/>
  <c r="I1319" i="3"/>
  <c r="I1320" i="3"/>
  <c r="I1321" i="3"/>
  <c r="I1322" i="3"/>
  <c r="I1323" i="3"/>
  <c r="I1324" i="3"/>
  <c r="I1325" i="3"/>
  <c r="I1326" i="3"/>
  <c r="I1327" i="3"/>
  <c r="I1328" i="3"/>
  <c r="I1329" i="3"/>
  <c r="I1330" i="3"/>
  <c r="I1331" i="3"/>
  <c r="I1332" i="3"/>
  <c r="I1333" i="3"/>
  <c r="I1334" i="3"/>
  <c r="I1335" i="3"/>
  <c r="I1336" i="3"/>
  <c r="I1337" i="3"/>
  <c r="I1338" i="3"/>
  <c r="I1339" i="3"/>
  <c r="I1340" i="3"/>
  <c r="I1341" i="3"/>
  <c r="I1342" i="3"/>
  <c r="I1343" i="3"/>
  <c r="I1344" i="3"/>
  <c r="I1345" i="3"/>
  <c r="I1346" i="3"/>
  <c r="I1347" i="3"/>
  <c r="I1348" i="3"/>
  <c r="I1349" i="3"/>
  <c r="I1350" i="3"/>
  <c r="I1351" i="3"/>
  <c r="I1352" i="3"/>
  <c r="I1353" i="3"/>
  <c r="I1354" i="3"/>
  <c r="I1355" i="3"/>
  <c r="I1356" i="3"/>
  <c r="I1357" i="3"/>
  <c r="I1358" i="3"/>
  <c r="I1359" i="3"/>
  <c r="I1360" i="3"/>
  <c r="I1361" i="3"/>
  <c r="I1362" i="3"/>
  <c r="I1363" i="3"/>
  <c r="I1364" i="3"/>
  <c r="I1365" i="3"/>
  <c r="I1366" i="3"/>
  <c r="I1367" i="3"/>
  <c r="I1368" i="3"/>
  <c r="I1369" i="3"/>
  <c r="I1370" i="3"/>
  <c r="I1371" i="3"/>
  <c r="I1372" i="3"/>
  <c r="I1373" i="3"/>
  <c r="I1374" i="3"/>
  <c r="I1375" i="3"/>
  <c r="I1376" i="3"/>
  <c r="I1377" i="3"/>
  <c r="I1378" i="3"/>
  <c r="I1379" i="3"/>
  <c r="I1380" i="3"/>
  <c r="I1381" i="3"/>
  <c r="I1382" i="3"/>
  <c r="I1383" i="3"/>
  <c r="I1384" i="3"/>
  <c r="I1385" i="3"/>
  <c r="I1386" i="3"/>
  <c r="I1387" i="3"/>
  <c r="I1388" i="3"/>
  <c r="I1389" i="3"/>
  <c r="I1390" i="3"/>
  <c r="I1391" i="3"/>
  <c r="I1392" i="3"/>
  <c r="I1393" i="3"/>
  <c r="I1394" i="3"/>
  <c r="I1395" i="3"/>
  <c r="I1396" i="3"/>
  <c r="I1397" i="3"/>
  <c r="I1398" i="3"/>
  <c r="I1399" i="3"/>
  <c r="I1400" i="3"/>
  <c r="I1401" i="3"/>
  <c r="I1402" i="3"/>
  <c r="I1403" i="3"/>
  <c r="I1404" i="3"/>
  <c r="I1405" i="3"/>
  <c r="I1406" i="3"/>
  <c r="I1407" i="3"/>
  <c r="I1408" i="3"/>
  <c r="I1409" i="3"/>
  <c r="I1410" i="3"/>
  <c r="I1411" i="3"/>
  <c r="I1412" i="3"/>
  <c r="I1413" i="3"/>
  <c r="I1414" i="3"/>
  <c r="I1415" i="3"/>
  <c r="I1416" i="3"/>
  <c r="I1417" i="3"/>
  <c r="I1418" i="3"/>
  <c r="I1419" i="3"/>
  <c r="I1420" i="3"/>
  <c r="I1421" i="3"/>
  <c r="I1422" i="3"/>
  <c r="I1423" i="3"/>
  <c r="I1424" i="3"/>
  <c r="I1425" i="3"/>
  <c r="I1426" i="3"/>
  <c r="I1427" i="3"/>
  <c r="I1428" i="3"/>
  <c r="I1429" i="3"/>
  <c r="I1430" i="3"/>
  <c r="I1431" i="3"/>
  <c r="I1432" i="3"/>
  <c r="I1433" i="3"/>
  <c r="I1434" i="3"/>
  <c r="I1435" i="3"/>
  <c r="I1436" i="3"/>
  <c r="I1437" i="3"/>
  <c r="I1438" i="3"/>
  <c r="I1439" i="3"/>
  <c r="I1440" i="3"/>
  <c r="I1441" i="3"/>
  <c r="I1442" i="3"/>
  <c r="I1443" i="3"/>
  <c r="I1444" i="3"/>
  <c r="I1445" i="3"/>
  <c r="I1446" i="3"/>
  <c r="I1447" i="3"/>
  <c r="I1448" i="3"/>
  <c r="I1449" i="3"/>
  <c r="I1450" i="3"/>
  <c r="I1451" i="3"/>
  <c r="I1452" i="3"/>
  <c r="I1453" i="3"/>
  <c r="I1454" i="3"/>
  <c r="I1455" i="3"/>
  <c r="I1456" i="3"/>
  <c r="I1457" i="3"/>
  <c r="I1458" i="3"/>
  <c r="I1459" i="3"/>
  <c r="I1460" i="3"/>
  <c r="I1461" i="3"/>
  <c r="I1462" i="3"/>
  <c r="I1463" i="3"/>
  <c r="I1464" i="3"/>
  <c r="I1465" i="3"/>
  <c r="I1466" i="3"/>
  <c r="I1467" i="3"/>
  <c r="I1468" i="3"/>
  <c r="I1469" i="3"/>
  <c r="I1470" i="3"/>
  <c r="I1471" i="3"/>
  <c r="I1472" i="3"/>
  <c r="I1473" i="3"/>
  <c r="I1474" i="3"/>
  <c r="I1475" i="3"/>
  <c r="I1476" i="3"/>
  <c r="I1477" i="3"/>
  <c r="I1478" i="3"/>
  <c r="I1479" i="3"/>
  <c r="I1480" i="3"/>
  <c r="I1481" i="3"/>
  <c r="I1482" i="3"/>
  <c r="I1483" i="3"/>
  <c r="I1484" i="3"/>
  <c r="I1485" i="3"/>
  <c r="I1486" i="3"/>
  <c r="I1487" i="3"/>
  <c r="I1488" i="3"/>
  <c r="I1489" i="3"/>
  <c r="I1490" i="3"/>
  <c r="I1491" i="3"/>
  <c r="I1492" i="3"/>
  <c r="I1493" i="3"/>
  <c r="I1494" i="3"/>
  <c r="I1495" i="3"/>
  <c r="I1496" i="3"/>
  <c r="I1497" i="3"/>
  <c r="I1498" i="3"/>
  <c r="I1499" i="3"/>
  <c r="I1500" i="3"/>
  <c r="I1501" i="3"/>
  <c r="I1502" i="3"/>
  <c r="I1503" i="3"/>
  <c r="I1504" i="3"/>
  <c r="I1505" i="3"/>
  <c r="I1506" i="3"/>
  <c r="I1507" i="3"/>
  <c r="I1508" i="3"/>
  <c r="I1509" i="3"/>
  <c r="I1510" i="3"/>
  <c r="I1511" i="3"/>
  <c r="I1512" i="3"/>
  <c r="I1513" i="3"/>
  <c r="I1514" i="3"/>
  <c r="I1515" i="3"/>
  <c r="I1516" i="3"/>
  <c r="I1517" i="3"/>
  <c r="I1518" i="3"/>
  <c r="I1519" i="3"/>
  <c r="I1520" i="3"/>
  <c r="I1521" i="3"/>
  <c r="I1522" i="3"/>
  <c r="I1523" i="3"/>
  <c r="I1524" i="3"/>
  <c r="I1525" i="3"/>
  <c r="I1526" i="3"/>
  <c r="I1527" i="3"/>
  <c r="I1528" i="3"/>
  <c r="I1529" i="3"/>
  <c r="I1530" i="3"/>
  <c r="I1531" i="3"/>
  <c r="I1532" i="3"/>
  <c r="I1533" i="3"/>
  <c r="I1534" i="3"/>
  <c r="I1535" i="3"/>
  <c r="I1536" i="3"/>
  <c r="I1537" i="3"/>
  <c r="I1538" i="3"/>
  <c r="I1539" i="3"/>
  <c r="I1540" i="3"/>
  <c r="I1541" i="3"/>
  <c r="I1542" i="3"/>
  <c r="I1543" i="3"/>
  <c r="I1544" i="3"/>
  <c r="I1545" i="3"/>
  <c r="I1546" i="3"/>
  <c r="I1547" i="3"/>
  <c r="I1548" i="3"/>
  <c r="I1549" i="3"/>
  <c r="I1550" i="3"/>
  <c r="I1551" i="3"/>
  <c r="I1552" i="3"/>
  <c r="I1553" i="3"/>
  <c r="I1554" i="3"/>
  <c r="I1555" i="3"/>
  <c r="I1556" i="3"/>
  <c r="I1557" i="3"/>
  <c r="I1558" i="3"/>
  <c r="I1559" i="3"/>
  <c r="I1560" i="3"/>
  <c r="I1561" i="3"/>
  <c r="I1562" i="3"/>
  <c r="I1563" i="3"/>
  <c r="I1564" i="3"/>
  <c r="I1565" i="3"/>
  <c r="I1566" i="3"/>
  <c r="I1567" i="3"/>
  <c r="I1568" i="3"/>
  <c r="I1569" i="3"/>
  <c r="I1570" i="3"/>
  <c r="I1571" i="3"/>
  <c r="I1572" i="3"/>
  <c r="I1573" i="3"/>
  <c r="I1574" i="3"/>
  <c r="I1575" i="3"/>
  <c r="I1576" i="3"/>
  <c r="I1577" i="3"/>
  <c r="I1578" i="3"/>
  <c r="I1579" i="3"/>
  <c r="I1580" i="3"/>
  <c r="I1581" i="3"/>
  <c r="I1582" i="3"/>
  <c r="I1583" i="3"/>
  <c r="I1584" i="3"/>
  <c r="I1585" i="3"/>
  <c r="I1586" i="3"/>
  <c r="I1587" i="3"/>
  <c r="I1588" i="3"/>
  <c r="I1589" i="3"/>
  <c r="I1590" i="3"/>
  <c r="I1591" i="3"/>
  <c r="I1592" i="3"/>
  <c r="I1593" i="3"/>
  <c r="I1594" i="3"/>
  <c r="I1595" i="3"/>
  <c r="I1596" i="3"/>
  <c r="I1597" i="3"/>
  <c r="I1598" i="3"/>
  <c r="I1599" i="3"/>
  <c r="I1600" i="3"/>
  <c r="I1601" i="3"/>
  <c r="I1602" i="3"/>
  <c r="I1603" i="3"/>
  <c r="I1604" i="3"/>
  <c r="I1605" i="3"/>
  <c r="I1606" i="3"/>
  <c r="I1607" i="3"/>
  <c r="I1608" i="3"/>
  <c r="I1609" i="3"/>
  <c r="I1610" i="3"/>
  <c r="I1611" i="3"/>
  <c r="I1612" i="3"/>
  <c r="I1613" i="3"/>
  <c r="I1614" i="3"/>
  <c r="I1615" i="3"/>
  <c r="I1616" i="3"/>
  <c r="I1617" i="3"/>
  <c r="I1618" i="3"/>
  <c r="I1619" i="3"/>
  <c r="I1620" i="3"/>
  <c r="I1621" i="3"/>
  <c r="I1622" i="3"/>
  <c r="I1623" i="3"/>
  <c r="I1624" i="3"/>
  <c r="I1625" i="3"/>
  <c r="I1626" i="3"/>
  <c r="I1627" i="3"/>
  <c r="I1628" i="3"/>
  <c r="I1629" i="3"/>
  <c r="I1630" i="3"/>
  <c r="I1631" i="3"/>
  <c r="I1632" i="3"/>
  <c r="I1633" i="3"/>
  <c r="I1634" i="3"/>
  <c r="I1635" i="3"/>
  <c r="I1636" i="3"/>
  <c r="I1637" i="3"/>
  <c r="I1638" i="3"/>
  <c r="I1639" i="3"/>
  <c r="I1640" i="3"/>
  <c r="I1641" i="3"/>
  <c r="I1642" i="3"/>
  <c r="I1643" i="3"/>
  <c r="I1644" i="3"/>
  <c r="I1645" i="3"/>
  <c r="I1646" i="3"/>
  <c r="I1647" i="3"/>
  <c r="I1648" i="3"/>
  <c r="I1649" i="3"/>
  <c r="I1650" i="3"/>
  <c r="I1651" i="3"/>
  <c r="I1652" i="3"/>
  <c r="I1653" i="3"/>
  <c r="I1654" i="3"/>
  <c r="I1655" i="3"/>
  <c r="I1656" i="3"/>
  <c r="I1657" i="3"/>
  <c r="I1658" i="3"/>
  <c r="I1659" i="3"/>
  <c r="I1660" i="3"/>
  <c r="I1661" i="3"/>
  <c r="I1662" i="3"/>
  <c r="I1663" i="3"/>
  <c r="I1664" i="3"/>
  <c r="I1665" i="3"/>
  <c r="I1666" i="3"/>
  <c r="I1667" i="3"/>
  <c r="I1668" i="3"/>
  <c r="I1669" i="3"/>
  <c r="I1670" i="3"/>
  <c r="I1671" i="3"/>
  <c r="I1672" i="3"/>
  <c r="I1673" i="3"/>
  <c r="I1674" i="3"/>
  <c r="I1675" i="3"/>
  <c r="I1676" i="3"/>
  <c r="I1677" i="3"/>
  <c r="I1678" i="3"/>
  <c r="I1679" i="3"/>
  <c r="I1680" i="3"/>
  <c r="I1681" i="3"/>
  <c r="I1682" i="3"/>
  <c r="I1683" i="3"/>
  <c r="I1684" i="3"/>
  <c r="I1685" i="3"/>
  <c r="I1686" i="3"/>
  <c r="I1687" i="3"/>
  <c r="I1688" i="3"/>
  <c r="I1689" i="3"/>
  <c r="I1690" i="3"/>
  <c r="I1691" i="3"/>
  <c r="I1692" i="3"/>
  <c r="I1693" i="3"/>
  <c r="I1694" i="3"/>
  <c r="I1695" i="3"/>
  <c r="I1696" i="3"/>
  <c r="I1697" i="3"/>
  <c r="I1698" i="3"/>
  <c r="I1699" i="3"/>
  <c r="I1700" i="3"/>
  <c r="I1701" i="3"/>
  <c r="I1702" i="3"/>
  <c r="I1703" i="3"/>
  <c r="I1704" i="3"/>
  <c r="I1705" i="3"/>
  <c r="I1706" i="3"/>
  <c r="I1707" i="3"/>
  <c r="I1708" i="3"/>
  <c r="I1709" i="3"/>
  <c r="I1710" i="3"/>
  <c r="I1711" i="3"/>
  <c r="I1712" i="3"/>
  <c r="I1713" i="3"/>
  <c r="I1714" i="3"/>
  <c r="I1715" i="3"/>
  <c r="I1716" i="3"/>
  <c r="I1717" i="3"/>
  <c r="I1718" i="3"/>
  <c r="I1719" i="3"/>
  <c r="I1720" i="3"/>
  <c r="I1721" i="3"/>
  <c r="I1722" i="3"/>
  <c r="I1723" i="3"/>
  <c r="I1724" i="3"/>
  <c r="I1725" i="3"/>
  <c r="I1726" i="3"/>
  <c r="I1727" i="3"/>
  <c r="I1728" i="3"/>
  <c r="I1729" i="3"/>
  <c r="I1730" i="3"/>
  <c r="I1731" i="3"/>
  <c r="I1732" i="3"/>
  <c r="I1733" i="3"/>
  <c r="I1734" i="3"/>
  <c r="I1735" i="3"/>
  <c r="I1736" i="3"/>
  <c r="I1737" i="3"/>
  <c r="I1738" i="3"/>
  <c r="I1739" i="3"/>
  <c r="I1740" i="3"/>
  <c r="I1741" i="3"/>
  <c r="I1742" i="3"/>
  <c r="I1743" i="3"/>
  <c r="I1744" i="3"/>
  <c r="I1745" i="3"/>
  <c r="I1746" i="3"/>
  <c r="I1747" i="3"/>
  <c r="I1748" i="3"/>
  <c r="I1749" i="3"/>
  <c r="I1750" i="3"/>
  <c r="I1751" i="3"/>
  <c r="I1752" i="3"/>
  <c r="I1753" i="3"/>
  <c r="I1754" i="3"/>
  <c r="I1755" i="3"/>
  <c r="I1756" i="3"/>
  <c r="I1757" i="3"/>
  <c r="I1758" i="3"/>
  <c r="I1759" i="3"/>
  <c r="I1760" i="3"/>
  <c r="I1761" i="3"/>
  <c r="I1762" i="3"/>
  <c r="I1763" i="3"/>
  <c r="I1764" i="3"/>
  <c r="I1765" i="3"/>
  <c r="I1766" i="3"/>
  <c r="I1767" i="3"/>
  <c r="I1768" i="3"/>
  <c r="I1769" i="3"/>
  <c r="I1770" i="3"/>
  <c r="I1771" i="3"/>
  <c r="I1772" i="3"/>
  <c r="I1773" i="3"/>
  <c r="I1774" i="3"/>
  <c r="I1775" i="3"/>
  <c r="I1776" i="3"/>
  <c r="I1777" i="3"/>
  <c r="I1778" i="3"/>
  <c r="I1779" i="3"/>
  <c r="I1780" i="3"/>
  <c r="I1781" i="3"/>
  <c r="I1782" i="3"/>
  <c r="I1783" i="3"/>
  <c r="I1784" i="3"/>
  <c r="I1785" i="3"/>
  <c r="I1786" i="3"/>
  <c r="I1787" i="3"/>
  <c r="I1788" i="3"/>
  <c r="I1789" i="3"/>
  <c r="I1790" i="3"/>
  <c r="I1791" i="3"/>
  <c r="I1792" i="3"/>
  <c r="I1793" i="3"/>
  <c r="I1794" i="3"/>
  <c r="I1795" i="3"/>
  <c r="I1796" i="3"/>
  <c r="I1797" i="3"/>
  <c r="I1798" i="3"/>
  <c r="I1799" i="3"/>
  <c r="I1800" i="3"/>
  <c r="I1801" i="3"/>
  <c r="I1802" i="3"/>
  <c r="I1803" i="3"/>
  <c r="I1804" i="3"/>
  <c r="I1805" i="3"/>
  <c r="I1806" i="3"/>
  <c r="I1807" i="3"/>
  <c r="I1808" i="3"/>
  <c r="I1809" i="3"/>
  <c r="I1810" i="3"/>
  <c r="I1811" i="3"/>
  <c r="I1812" i="3"/>
  <c r="I1813" i="3"/>
  <c r="I1814" i="3"/>
  <c r="I1815" i="3"/>
  <c r="I1816" i="3"/>
  <c r="I1817" i="3"/>
  <c r="I1818" i="3"/>
  <c r="I1819" i="3"/>
  <c r="I1820" i="3"/>
  <c r="I1821" i="3"/>
  <c r="I1822" i="3"/>
  <c r="I1823" i="3"/>
  <c r="I1824" i="3"/>
  <c r="I1825" i="3"/>
  <c r="I1826" i="3"/>
  <c r="I1827" i="3"/>
  <c r="I1828" i="3"/>
  <c r="I1829" i="3"/>
  <c r="I1830" i="3"/>
  <c r="I1831" i="3"/>
  <c r="I1832" i="3"/>
  <c r="I1833" i="3"/>
  <c r="I1834" i="3"/>
  <c r="I1835" i="3"/>
  <c r="I1836" i="3"/>
  <c r="I1837" i="3"/>
  <c r="I1838" i="3"/>
  <c r="I1839" i="3"/>
  <c r="I1840" i="3"/>
  <c r="I1841" i="3"/>
  <c r="I1842" i="3"/>
  <c r="I1843" i="3"/>
  <c r="I1844" i="3"/>
  <c r="I1845" i="3"/>
  <c r="I1846" i="3"/>
  <c r="I1847" i="3"/>
  <c r="I1848" i="3"/>
  <c r="I1849" i="3"/>
  <c r="I1850" i="3"/>
  <c r="I1851" i="3"/>
  <c r="I1852" i="3"/>
  <c r="I1853" i="3"/>
  <c r="I1854" i="3"/>
  <c r="I1855" i="3"/>
  <c r="I1856" i="3"/>
  <c r="I1857" i="3"/>
  <c r="I1858" i="3"/>
  <c r="I1859" i="3"/>
  <c r="I1860" i="3"/>
  <c r="I1861" i="3"/>
  <c r="I1862" i="3"/>
  <c r="I1863" i="3"/>
  <c r="I1864" i="3"/>
  <c r="I1865" i="3"/>
  <c r="I1866" i="3"/>
  <c r="I1867" i="3"/>
  <c r="I1868" i="3"/>
  <c r="I1869" i="3"/>
  <c r="I1870" i="3"/>
  <c r="I1871" i="3"/>
  <c r="I1872" i="3"/>
  <c r="I1873" i="3"/>
  <c r="I1874" i="3"/>
  <c r="I1875" i="3"/>
  <c r="I1876" i="3"/>
  <c r="I1877" i="3"/>
  <c r="I1878" i="3"/>
  <c r="I1879" i="3"/>
  <c r="I1880" i="3"/>
  <c r="I1881" i="3"/>
  <c r="I1882" i="3"/>
  <c r="I1883" i="3"/>
  <c r="I1884" i="3"/>
  <c r="I1885" i="3"/>
  <c r="I1886" i="3"/>
  <c r="I1887" i="3"/>
  <c r="I1888" i="3"/>
  <c r="I1889" i="3"/>
  <c r="I1890" i="3"/>
  <c r="I1891" i="3"/>
  <c r="I1892" i="3"/>
  <c r="I1893" i="3"/>
  <c r="I1894" i="3"/>
  <c r="I1895" i="3"/>
  <c r="I1896" i="3"/>
  <c r="I1897" i="3"/>
  <c r="I1898" i="3"/>
  <c r="I1899" i="3"/>
  <c r="I1900" i="3"/>
  <c r="I1901" i="3"/>
  <c r="I1902" i="3"/>
  <c r="I1903" i="3"/>
  <c r="I1904" i="3"/>
  <c r="I1905" i="3"/>
  <c r="I1906" i="3"/>
  <c r="I1907" i="3"/>
  <c r="I1908" i="3"/>
  <c r="I1909" i="3"/>
  <c r="I1910" i="3"/>
  <c r="I1911" i="3"/>
  <c r="I1912" i="3"/>
  <c r="I1913" i="3"/>
  <c r="I1914" i="3"/>
  <c r="I1915" i="3"/>
  <c r="I1916" i="3"/>
  <c r="I1917" i="3"/>
  <c r="I1918" i="3"/>
  <c r="I1919" i="3"/>
  <c r="I1920" i="3"/>
  <c r="I1921" i="3"/>
  <c r="I1922" i="3"/>
  <c r="I1923" i="3"/>
  <c r="I1924" i="3"/>
  <c r="I1925" i="3"/>
  <c r="I1926" i="3"/>
  <c r="I1927" i="3"/>
  <c r="I1928" i="3"/>
  <c r="I1929" i="3"/>
  <c r="I1930" i="3"/>
  <c r="I1931" i="3"/>
  <c r="I1932" i="3"/>
  <c r="I1933" i="3"/>
  <c r="I1934" i="3"/>
  <c r="I1935" i="3"/>
  <c r="I1936" i="3"/>
  <c r="I1937" i="3"/>
  <c r="I1938" i="3"/>
  <c r="I1939" i="3"/>
  <c r="I1940" i="3"/>
  <c r="I1941" i="3"/>
  <c r="I1942" i="3"/>
  <c r="I1943" i="3"/>
  <c r="I1944" i="3"/>
  <c r="I1945" i="3"/>
  <c r="I1946" i="3"/>
  <c r="I1947" i="3"/>
  <c r="I1948" i="3"/>
  <c r="I1949" i="3"/>
  <c r="I1950" i="3"/>
  <c r="I1951" i="3"/>
  <c r="I1952" i="3"/>
  <c r="I1953" i="3"/>
  <c r="I1954" i="3"/>
  <c r="I1955" i="3"/>
  <c r="I1956" i="3"/>
  <c r="I1957" i="3"/>
  <c r="I1958" i="3"/>
  <c r="I1959" i="3"/>
  <c r="I1960" i="3"/>
  <c r="I1961" i="3"/>
  <c r="I1962" i="3"/>
  <c r="I1963" i="3"/>
  <c r="I1964" i="3"/>
  <c r="I1965" i="3"/>
  <c r="I1966" i="3"/>
  <c r="I1967" i="3"/>
  <c r="I1968" i="3"/>
  <c r="I1969" i="3"/>
  <c r="I1970" i="3"/>
  <c r="I1971" i="3"/>
  <c r="I1972" i="3"/>
  <c r="I1973" i="3"/>
  <c r="I1974" i="3"/>
  <c r="I1975" i="3"/>
  <c r="I1976" i="3"/>
  <c r="I1977" i="3"/>
  <c r="I1978" i="3"/>
  <c r="I1979" i="3"/>
  <c r="I1980" i="3"/>
  <c r="I1981" i="3"/>
  <c r="I1982" i="3"/>
  <c r="I1983" i="3"/>
  <c r="I1984" i="3"/>
  <c r="I1985" i="3"/>
  <c r="I1986" i="3"/>
  <c r="I1987" i="3"/>
  <c r="I1988" i="3"/>
  <c r="I1989" i="3"/>
  <c r="I1990" i="3"/>
  <c r="I1991" i="3"/>
  <c r="I1992" i="3"/>
  <c r="I1993" i="3"/>
  <c r="I1994" i="3"/>
  <c r="I1995" i="3"/>
  <c r="I1996" i="3"/>
  <c r="I1997" i="3"/>
  <c r="I1998" i="3"/>
  <c r="I1999" i="3"/>
  <c r="I2000" i="3"/>
  <c r="I2001" i="3"/>
  <c r="I2002" i="3"/>
  <c r="I2003" i="3"/>
  <c r="I2004" i="3"/>
  <c r="I2005" i="3"/>
  <c r="I2006" i="3"/>
  <c r="I2007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179" i="3"/>
  <c r="F180" i="3"/>
  <c r="F181" i="3"/>
  <c r="F182" i="3"/>
  <c r="F183" i="3"/>
  <c r="F184" i="3"/>
  <c r="F185" i="3"/>
  <c r="F186" i="3"/>
  <c r="F187" i="3"/>
  <c r="F188" i="3"/>
  <c r="F189" i="3"/>
  <c r="F190" i="3"/>
  <c r="F191" i="3"/>
  <c r="F192" i="3"/>
  <c r="F193" i="3"/>
  <c r="F194" i="3"/>
  <c r="F195" i="3"/>
  <c r="F196" i="3"/>
  <c r="F197" i="3"/>
  <c r="F198" i="3"/>
  <c r="F199" i="3"/>
  <c r="F200" i="3"/>
  <c r="F201" i="3"/>
  <c r="F202" i="3"/>
  <c r="F203" i="3"/>
  <c r="F204" i="3"/>
  <c r="F205" i="3"/>
  <c r="F206" i="3"/>
  <c r="F207" i="3"/>
  <c r="F208" i="3"/>
  <c r="F209" i="3"/>
  <c r="F210" i="3"/>
  <c r="F211" i="3"/>
  <c r="F212" i="3"/>
  <c r="F213" i="3"/>
  <c r="F214" i="3"/>
  <c r="F215" i="3"/>
  <c r="F216" i="3"/>
  <c r="F217" i="3"/>
  <c r="F218" i="3"/>
  <c r="F219" i="3"/>
  <c r="F220" i="3"/>
  <c r="F221" i="3"/>
  <c r="F222" i="3"/>
  <c r="F223" i="3"/>
  <c r="F224" i="3"/>
  <c r="F225" i="3"/>
  <c r="F226" i="3"/>
  <c r="F227" i="3"/>
  <c r="F228" i="3"/>
  <c r="F229" i="3"/>
  <c r="F230" i="3"/>
  <c r="F231" i="3"/>
  <c r="F232" i="3"/>
  <c r="F233" i="3"/>
  <c r="F234" i="3"/>
  <c r="F235" i="3"/>
  <c r="F236" i="3"/>
  <c r="F237" i="3"/>
  <c r="F238" i="3"/>
  <c r="F239" i="3"/>
  <c r="F240" i="3"/>
  <c r="F241" i="3"/>
  <c r="F242" i="3"/>
  <c r="F243" i="3"/>
  <c r="F244" i="3"/>
  <c r="F245" i="3"/>
  <c r="F246" i="3"/>
  <c r="F247" i="3"/>
  <c r="F248" i="3"/>
  <c r="F249" i="3"/>
  <c r="F250" i="3"/>
  <c r="F251" i="3"/>
  <c r="F252" i="3"/>
  <c r="F253" i="3"/>
  <c r="F254" i="3"/>
  <c r="F255" i="3"/>
  <c r="F256" i="3"/>
  <c r="F257" i="3"/>
  <c r="F258" i="3"/>
  <c r="F259" i="3"/>
  <c r="F260" i="3"/>
  <c r="F261" i="3"/>
  <c r="F262" i="3"/>
  <c r="F263" i="3"/>
  <c r="F264" i="3"/>
  <c r="F265" i="3"/>
  <c r="F266" i="3"/>
  <c r="F267" i="3"/>
  <c r="F268" i="3"/>
  <c r="F269" i="3"/>
  <c r="F270" i="3"/>
  <c r="F271" i="3"/>
  <c r="F272" i="3"/>
  <c r="F273" i="3"/>
  <c r="F274" i="3"/>
  <c r="F275" i="3"/>
  <c r="F276" i="3"/>
  <c r="F277" i="3"/>
  <c r="F278" i="3"/>
  <c r="F279" i="3"/>
  <c r="F280" i="3"/>
  <c r="F281" i="3"/>
  <c r="F282" i="3"/>
  <c r="F283" i="3"/>
  <c r="F284" i="3"/>
  <c r="F285" i="3"/>
  <c r="F286" i="3"/>
  <c r="F287" i="3"/>
  <c r="F288" i="3"/>
  <c r="F289" i="3"/>
  <c r="F290" i="3"/>
  <c r="F291" i="3"/>
  <c r="F292" i="3"/>
  <c r="F293" i="3"/>
  <c r="F294" i="3"/>
  <c r="F295" i="3"/>
  <c r="F296" i="3"/>
  <c r="F297" i="3"/>
  <c r="F298" i="3"/>
  <c r="F299" i="3"/>
  <c r="F300" i="3"/>
  <c r="F301" i="3"/>
  <c r="F302" i="3"/>
  <c r="F303" i="3"/>
  <c r="F304" i="3"/>
  <c r="F305" i="3"/>
  <c r="F306" i="3"/>
  <c r="F307" i="3"/>
  <c r="F308" i="3"/>
  <c r="F309" i="3"/>
  <c r="F310" i="3"/>
  <c r="F311" i="3"/>
  <c r="F312" i="3"/>
  <c r="F313" i="3"/>
  <c r="F314" i="3"/>
  <c r="F315" i="3"/>
  <c r="F316" i="3"/>
  <c r="F317" i="3"/>
  <c r="F318" i="3"/>
  <c r="F319" i="3"/>
  <c r="F320" i="3"/>
  <c r="F321" i="3"/>
  <c r="F322" i="3"/>
  <c r="F323" i="3"/>
  <c r="F324" i="3"/>
  <c r="F325" i="3"/>
  <c r="F326" i="3"/>
  <c r="F327" i="3"/>
  <c r="F328" i="3"/>
  <c r="F329" i="3"/>
  <c r="F330" i="3"/>
  <c r="F331" i="3"/>
  <c r="F332" i="3"/>
  <c r="F333" i="3"/>
  <c r="F334" i="3"/>
  <c r="F335" i="3"/>
  <c r="F336" i="3"/>
  <c r="F337" i="3"/>
  <c r="F338" i="3"/>
  <c r="F339" i="3"/>
  <c r="F340" i="3"/>
  <c r="F341" i="3"/>
  <c r="F342" i="3"/>
  <c r="F343" i="3"/>
  <c r="F344" i="3"/>
  <c r="F345" i="3"/>
  <c r="F346" i="3"/>
  <c r="F347" i="3"/>
  <c r="F348" i="3"/>
  <c r="F349" i="3"/>
  <c r="F350" i="3"/>
  <c r="F351" i="3"/>
  <c r="F352" i="3"/>
  <c r="F353" i="3"/>
  <c r="F354" i="3"/>
  <c r="F355" i="3"/>
  <c r="F356" i="3"/>
  <c r="F357" i="3"/>
  <c r="F358" i="3"/>
  <c r="F359" i="3"/>
  <c r="F360" i="3"/>
  <c r="F361" i="3"/>
  <c r="F362" i="3"/>
  <c r="F363" i="3"/>
  <c r="F364" i="3"/>
  <c r="F365" i="3"/>
  <c r="F366" i="3"/>
  <c r="F367" i="3"/>
  <c r="F368" i="3"/>
  <c r="F369" i="3"/>
  <c r="F370" i="3"/>
  <c r="F371" i="3"/>
  <c r="F372" i="3"/>
  <c r="F373" i="3"/>
  <c r="F374" i="3"/>
  <c r="F375" i="3"/>
  <c r="F376" i="3"/>
  <c r="F377" i="3"/>
  <c r="F378" i="3"/>
  <c r="F379" i="3"/>
  <c r="F380" i="3"/>
  <c r="F381" i="3"/>
  <c r="F382" i="3"/>
  <c r="F383" i="3"/>
  <c r="F384" i="3"/>
  <c r="F385" i="3"/>
  <c r="F386" i="3"/>
  <c r="F387" i="3"/>
  <c r="F388" i="3"/>
  <c r="F389" i="3"/>
  <c r="F390" i="3"/>
  <c r="F391" i="3"/>
  <c r="F392" i="3"/>
  <c r="F393" i="3"/>
  <c r="F394" i="3"/>
  <c r="F395" i="3"/>
  <c r="F396" i="3"/>
  <c r="F397" i="3"/>
  <c r="F398" i="3"/>
  <c r="F399" i="3"/>
  <c r="F400" i="3"/>
  <c r="F401" i="3"/>
  <c r="F402" i="3"/>
  <c r="F403" i="3"/>
  <c r="F404" i="3"/>
  <c r="F405" i="3"/>
  <c r="F406" i="3"/>
  <c r="F407" i="3"/>
  <c r="F408" i="3"/>
  <c r="F409" i="3"/>
  <c r="F410" i="3"/>
  <c r="F411" i="3"/>
  <c r="F412" i="3"/>
  <c r="F413" i="3"/>
  <c r="F414" i="3"/>
  <c r="F415" i="3"/>
  <c r="F416" i="3"/>
  <c r="F417" i="3"/>
  <c r="F418" i="3"/>
  <c r="F419" i="3"/>
  <c r="F420" i="3"/>
  <c r="F421" i="3"/>
  <c r="F422" i="3"/>
  <c r="F423" i="3"/>
  <c r="F424" i="3"/>
  <c r="F425" i="3"/>
  <c r="F426" i="3"/>
  <c r="F427" i="3"/>
  <c r="F428" i="3"/>
  <c r="F429" i="3"/>
  <c r="F430" i="3"/>
  <c r="F431" i="3"/>
  <c r="F432" i="3"/>
  <c r="F433" i="3"/>
  <c r="F434" i="3"/>
  <c r="F435" i="3"/>
  <c r="F436" i="3"/>
  <c r="F437" i="3"/>
  <c r="F438" i="3"/>
  <c r="F439" i="3"/>
  <c r="F440" i="3"/>
  <c r="F441" i="3"/>
  <c r="F442" i="3"/>
  <c r="F443" i="3"/>
  <c r="F444" i="3"/>
  <c r="F445" i="3"/>
  <c r="F446" i="3"/>
  <c r="F447" i="3"/>
  <c r="F448" i="3"/>
  <c r="F449" i="3"/>
  <c r="F450" i="3"/>
  <c r="F451" i="3"/>
  <c r="F452" i="3"/>
  <c r="F453" i="3"/>
  <c r="F454" i="3"/>
  <c r="F455" i="3"/>
  <c r="F456" i="3"/>
  <c r="F457" i="3"/>
  <c r="F458" i="3"/>
  <c r="F459" i="3"/>
  <c r="F460" i="3"/>
  <c r="F461" i="3"/>
  <c r="F462" i="3"/>
  <c r="F463" i="3"/>
  <c r="F464" i="3"/>
  <c r="F465" i="3"/>
  <c r="F466" i="3"/>
  <c r="F467" i="3"/>
  <c r="F468" i="3"/>
  <c r="F469" i="3"/>
  <c r="F470" i="3"/>
  <c r="F471" i="3"/>
  <c r="F472" i="3"/>
  <c r="F473" i="3"/>
  <c r="F474" i="3"/>
  <c r="F475" i="3"/>
  <c r="F476" i="3"/>
  <c r="F477" i="3"/>
  <c r="F478" i="3"/>
  <c r="F479" i="3"/>
  <c r="F480" i="3"/>
  <c r="F481" i="3"/>
  <c r="F482" i="3"/>
  <c r="F483" i="3"/>
  <c r="F484" i="3"/>
  <c r="F485" i="3"/>
  <c r="F486" i="3"/>
  <c r="F487" i="3"/>
  <c r="F488" i="3"/>
  <c r="F489" i="3"/>
  <c r="F490" i="3"/>
  <c r="F491" i="3"/>
  <c r="F492" i="3"/>
  <c r="F493" i="3"/>
  <c r="F494" i="3"/>
  <c r="F495" i="3"/>
  <c r="F496" i="3"/>
  <c r="F497" i="3"/>
  <c r="F498" i="3"/>
  <c r="F499" i="3"/>
  <c r="F500" i="3"/>
  <c r="F501" i="3"/>
  <c r="F502" i="3"/>
  <c r="F503" i="3"/>
  <c r="F504" i="3"/>
  <c r="F505" i="3"/>
  <c r="F506" i="3"/>
  <c r="F507" i="3"/>
  <c r="F508" i="3"/>
  <c r="F509" i="3"/>
  <c r="F510" i="3"/>
  <c r="F511" i="3"/>
  <c r="F512" i="3"/>
  <c r="F513" i="3"/>
  <c r="F514" i="3"/>
  <c r="F515" i="3"/>
  <c r="F516" i="3"/>
  <c r="F517" i="3"/>
  <c r="F518" i="3"/>
  <c r="F519" i="3"/>
  <c r="F520" i="3"/>
  <c r="F521" i="3"/>
  <c r="F522" i="3"/>
  <c r="F523" i="3"/>
  <c r="F524" i="3"/>
  <c r="F525" i="3"/>
  <c r="F526" i="3"/>
  <c r="F527" i="3"/>
  <c r="F528" i="3"/>
  <c r="F529" i="3"/>
  <c r="F530" i="3"/>
  <c r="F531" i="3"/>
  <c r="F532" i="3"/>
  <c r="F533" i="3"/>
  <c r="F534" i="3"/>
  <c r="F535" i="3"/>
  <c r="F536" i="3"/>
  <c r="F537" i="3"/>
  <c r="F538" i="3"/>
  <c r="F539" i="3"/>
  <c r="F540" i="3"/>
  <c r="F541" i="3"/>
  <c r="F542" i="3"/>
  <c r="F543" i="3"/>
  <c r="F544" i="3"/>
  <c r="F545" i="3"/>
  <c r="F546" i="3"/>
  <c r="F547" i="3"/>
  <c r="F548" i="3"/>
  <c r="F549" i="3"/>
  <c r="F550" i="3"/>
  <c r="F551" i="3"/>
  <c r="F552" i="3"/>
  <c r="F553" i="3"/>
  <c r="F554" i="3"/>
  <c r="F555" i="3"/>
  <c r="F556" i="3"/>
  <c r="F557" i="3"/>
  <c r="F558" i="3"/>
  <c r="F559" i="3"/>
  <c r="F560" i="3"/>
  <c r="F561" i="3"/>
  <c r="F562" i="3"/>
  <c r="F563" i="3"/>
  <c r="F564" i="3"/>
  <c r="F565" i="3"/>
  <c r="F566" i="3"/>
  <c r="F567" i="3"/>
  <c r="F568" i="3"/>
  <c r="F569" i="3"/>
  <c r="F570" i="3"/>
  <c r="F571" i="3"/>
  <c r="F572" i="3"/>
  <c r="F573" i="3"/>
  <c r="F574" i="3"/>
  <c r="F575" i="3"/>
  <c r="F576" i="3"/>
  <c r="F577" i="3"/>
  <c r="F578" i="3"/>
  <c r="F579" i="3"/>
  <c r="F580" i="3"/>
  <c r="F581" i="3"/>
  <c r="F582" i="3"/>
  <c r="F583" i="3"/>
  <c r="F584" i="3"/>
  <c r="F585" i="3"/>
  <c r="F586" i="3"/>
  <c r="F587" i="3"/>
  <c r="F588" i="3"/>
  <c r="F589" i="3"/>
  <c r="F590" i="3"/>
  <c r="F591" i="3"/>
  <c r="F592" i="3"/>
  <c r="F593" i="3"/>
  <c r="F594" i="3"/>
  <c r="F595" i="3"/>
  <c r="F596" i="3"/>
  <c r="F597" i="3"/>
  <c r="F598" i="3"/>
  <c r="F599" i="3"/>
  <c r="F600" i="3"/>
  <c r="F601" i="3"/>
  <c r="F602" i="3"/>
  <c r="F603" i="3"/>
  <c r="F604" i="3"/>
  <c r="F605" i="3"/>
  <c r="F606" i="3"/>
  <c r="F607" i="3"/>
  <c r="F608" i="3"/>
  <c r="F609" i="3"/>
  <c r="F610" i="3"/>
  <c r="F611" i="3"/>
  <c r="F612" i="3"/>
  <c r="F613" i="3"/>
  <c r="F614" i="3"/>
  <c r="F615" i="3"/>
  <c r="F616" i="3"/>
  <c r="F617" i="3"/>
  <c r="F618" i="3"/>
  <c r="F619" i="3"/>
  <c r="F620" i="3"/>
  <c r="F621" i="3"/>
  <c r="F622" i="3"/>
  <c r="F623" i="3"/>
  <c r="F624" i="3"/>
  <c r="F625" i="3"/>
  <c r="F626" i="3"/>
  <c r="F627" i="3"/>
  <c r="F628" i="3"/>
  <c r="F629" i="3"/>
  <c r="F630" i="3"/>
  <c r="F631" i="3"/>
  <c r="F632" i="3"/>
  <c r="F633" i="3"/>
  <c r="F634" i="3"/>
  <c r="F635" i="3"/>
  <c r="F636" i="3"/>
  <c r="F637" i="3"/>
  <c r="F638" i="3"/>
  <c r="F639" i="3"/>
  <c r="F640" i="3"/>
  <c r="F641" i="3"/>
  <c r="F642" i="3"/>
  <c r="F643" i="3"/>
  <c r="F644" i="3"/>
  <c r="F645" i="3"/>
  <c r="F646" i="3"/>
  <c r="F647" i="3"/>
  <c r="F648" i="3"/>
  <c r="F649" i="3"/>
  <c r="F650" i="3"/>
  <c r="F651" i="3"/>
  <c r="F652" i="3"/>
  <c r="F653" i="3"/>
  <c r="F654" i="3"/>
  <c r="F655" i="3"/>
  <c r="F656" i="3"/>
  <c r="F657" i="3"/>
  <c r="F658" i="3"/>
  <c r="F659" i="3"/>
  <c r="F660" i="3"/>
  <c r="F661" i="3"/>
  <c r="F662" i="3"/>
  <c r="F663" i="3"/>
  <c r="F664" i="3"/>
  <c r="F665" i="3"/>
  <c r="F666" i="3"/>
  <c r="F667" i="3"/>
  <c r="F668" i="3"/>
  <c r="F669" i="3"/>
  <c r="F670" i="3"/>
  <c r="F671" i="3"/>
  <c r="F672" i="3"/>
  <c r="F673" i="3"/>
  <c r="F674" i="3"/>
  <c r="F675" i="3"/>
  <c r="F676" i="3"/>
  <c r="F677" i="3"/>
  <c r="F678" i="3"/>
  <c r="F679" i="3"/>
  <c r="F680" i="3"/>
  <c r="F681" i="3"/>
  <c r="F682" i="3"/>
  <c r="F683" i="3"/>
  <c r="F684" i="3"/>
  <c r="F685" i="3"/>
  <c r="F686" i="3"/>
  <c r="F687" i="3"/>
  <c r="F688" i="3"/>
  <c r="F689" i="3"/>
  <c r="F690" i="3"/>
  <c r="F691" i="3"/>
  <c r="F692" i="3"/>
  <c r="F693" i="3"/>
  <c r="F694" i="3"/>
  <c r="F695" i="3"/>
  <c r="F696" i="3"/>
  <c r="F697" i="3"/>
  <c r="F698" i="3"/>
  <c r="F699" i="3"/>
  <c r="F700" i="3"/>
  <c r="F701" i="3"/>
  <c r="F702" i="3"/>
  <c r="F703" i="3"/>
  <c r="F704" i="3"/>
  <c r="F705" i="3"/>
  <c r="F706" i="3"/>
  <c r="F707" i="3"/>
  <c r="F708" i="3"/>
  <c r="F709" i="3"/>
  <c r="F710" i="3"/>
  <c r="F711" i="3"/>
  <c r="F712" i="3"/>
  <c r="F713" i="3"/>
  <c r="F714" i="3"/>
  <c r="F715" i="3"/>
  <c r="F716" i="3"/>
  <c r="F717" i="3"/>
  <c r="F718" i="3"/>
  <c r="F719" i="3"/>
  <c r="F720" i="3"/>
  <c r="F721" i="3"/>
  <c r="F722" i="3"/>
  <c r="F723" i="3"/>
  <c r="F724" i="3"/>
  <c r="F725" i="3"/>
  <c r="F726" i="3"/>
  <c r="F727" i="3"/>
  <c r="F728" i="3"/>
  <c r="F729" i="3"/>
  <c r="F730" i="3"/>
  <c r="F731" i="3"/>
  <c r="F732" i="3"/>
  <c r="F733" i="3"/>
  <c r="F734" i="3"/>
  <c r="F735" i="3"/>
  <c r="F736" i="3"/>
  <c r="F737" i="3"/>
  <c r="F738" i="3"/>
  <c r="F739" i="3"/>
  <c r="F740" i="3"/>
  <c r="F741" i="3"/>
  <c r="F742" i="3"/>
  <c r="F743" i="3"/>
  <c r="F744" i="3"/>
  <c r="F745" i="3"/>
  <c r="F746" i="3"/>
  <c r="F747" i="3"/>
  <c r="F748" i="3"/>
  <c r="F749" i="3"/>
  <c r="F750" i="3"/>
  <c r="F751" i="3"/>
  <c r="F752" i="3"/>
  <c r="F753" i="3"/>
  <c r="F754" i="3"/>
  <c r="F755" i="3"/>
  <c r="F756" i="3"/>
  <c r="F757" i="3"/>
  <c r="F758" i="3"/>
  <c r="F759" i="3"/>
  <c r="F760" i="3"/>
  <c r="F761" i="3"/>
  <c r="F762" i="3"/>
  <c r="F763" i="3"/>
  <c r="F764" i="3"/>
  <c r="F765" i="3"/>
  <c r="F766" i="3"/>
  <c r="F767" i="3"/>
  <c r="F768" i="3"/>
  <c r="F769" i="3"/>
  <c r="F770" i="3"/>
  <c r="F771" i="3"/>
  <c r="F772" i="3"/>
  <c r="F773" i="3"/>
  <c r="F774" i="3"/>
  <c r="F775" i="3"/>
  <c r="F776" i="3"/>
  <c r="F777" i="3"/>
  <c r="F778" i="3"/>
  <c r="F779" i="3"/>
  <c r="F780" i="3"/>
  <c r="F781" i="3"/>
  <c r="F782" i="3"/>
  <c r="F783" i="3"/>
  <c r="F784" i="3"/>
  <c r="F785" i="3"/>
  <c r="F786" i="3"/>
  <c r="F787" i="3"/>
  <c r="F788" i="3"/>
  <c r="F789" i="3"/>
  <c r="F790" i="3"/>
  <c r="F791" i="3"/>
  <c r="F792" i="3"/>
  <c r="F793" i="3"/>
  <c r="F794" i="3"/>
  <c r="F795" i="3"/>
  <c r="F796" i="3"/>
  <c r="F797" i="3"/>
  <c r="F798" i="3"/>
  <c r="F799" i="3"/>
  <c r="F800" i="3"/>
  <c r="F801" i="3"/>
  <c r="F802" i="3"/>
  <c r="F803" i="3"/>
  <c r="F804" i="3"/>
  <c r="F805" i="3"/>
  <c r="F806" i="3"/>
  <c r="F807" i="3"/>
  <c r="F808" i="3"/>
  <c r="F809" i="3"/>
  <c r="F810" i="3"/>
  <c r="F811" i="3"/>
  <c r="F812" i="3"/>
  <c r="F813" i="3"/>
  <c r="F814" i="3"/>
  <c r="F815" i="3"/>
  <c r="F816" i="3"/>
  <c r="F817" i="3"/>
  <c r="F818" i="3"/>
  <c r="F819" i="3"/>
  <c r="F820" i="3"/>
  <c r="F821" i="3"/>
  <c r="F822" i="3"/>
  <c r="F823" i="3"/>
  <c r="F824" i="3"/>
  <c r="F825" i="3"/>
  <c r="F826" i="3"/>
  <c r="F827" i="3"/>
  <c r="F828" i="3"/>
  <c r="F829" i="3"/>
  <c r="F830" i="3"/>
  <c r="F831" i="3"/>
  <c r="F832" i="3"/>
  <c r="F833" i="3"/>
  <c r="F834" i="3"/>
  <c r="F835" i="3"/>
  <c r="F836" i="3"/>
  <c r="F837" i="3"/>
  <c r="F838" i="3"/>
  <c r="F839" i="3"/>
  <c r="F840" i="3"/>
  <c r="F841" i="3"/>
  <c r="F842" i="3"/>
  <c r="F843" i="3"/>
  <c r="F844" i="3"/>
  <c r="F845" i="3"/>
  <c r="F846" i="3"/>
  <c r="F847" i="3"/>
  <c r="F848" i="3"/>
  <c r="F849" i="3"/>
  <c r="F850" i="3"/>
  <c r="F851" i="3"/>
  <c r="F852" i="3"/>
  <c r="F853" i="3"/>
  <c r="F854" i="3"/>
  <c r="F855" i="3"/>
  <c r="F856" i="3"/>
  <c r="F857" i="3"/>
  <c r="F858" i="3"/>
  <c r="F859" i="3"/>
  <c r="F860" i="3"/>
  <c r="F861" i="3"/>
  <c r="F862" i="3"/>
  <c r="F863" i="3"/>
  <c r="F864" i="3"/>
  <c r="F865" i="3"/>
  <c r="F866" i="3"/>
  <c r="F867" i="3"/>
  <c r="F868" i="3"/>
  <c r="F869" i="3"/>
  <c r="F870" i="3"/>
  <c r="F871" i="3"/>
  <c r="F872" i="3"/>
  <c r="F873" i="3"/>
  <c r="F874" i="3"/>
  <c r="F875" i="3"/>
  <c r="F876" i="3"/>
  <c r="F877" i="3"/>
  <c r="F878" i="3"/>
  <c r="F879" i="3"/>
  <c r="F880" i="3"/>
  <c r="F881" i="3"/>
  <c r="F882" i="3"/>
  <c r="F883" i="3"/>
  <c r="F884" i="3"/>
  <c r="F885" i="3"/>
  <c r="F886" i="3"/>
  <c r="F887" i="3"/>
  <c r="F888" i="3"/>
  <c r="F889" i="3"/>
  <c r="F890" i="3"/>
  <c r="F891" i="3"/>
  <c r="F892" i="3"/>
  <c r="F893" i="3"/>
  <c r="F894" i="3"/>
  <c r="F895" i="3"/>
  <c r="F896" i="3"/>
  <c r="F897" i="3"/>
  <c r="F898" i="3"/>
  <c r="F899" i="3"/>
  <c r="F900" i="3"/>
  <c r="F901" i="3"/>
  <c r="F902" i="3"/>
  <c r="F903" i="3"/>
  <c r="F904" i="3"/>
  <c r="F905" i="3"/>
  <c r="F906" i="3"/>
  <c r="F907" i="3"/>
  <c r="F908" i="3"/>
  <c r="F909" i="3"/>
  <c r="F910" i="3"/>
  <c r="F911" i="3"/>
  <c r="F912" i="3"/>
  <c r="F913" i="3"/>
  <c r="F914" i="3"/>
  <c r="F915" i="3"/>
  <c r="F916" i="3"/>
  <c r="F917" i="3"/>
  <c r="F918" i="3"/>
  <c r="F919" i="3"/>
  <c r="F920" i="3"/>
  <c r="F921" i="3"/>
  <c r="F922" i="3"/>
  <c r="F923" i="3"/>
  <c r="F924" i="3"/>
  <c r="F925" i="3"/>
  <c r="F926" i="3"/>
  <c r="F927" i="3"/>
  <c r="F928" i="3"/>
  <c r="F929" i="3"/>
  <c r="F930" i="3"/>
  <c r="F931" i="3"/>
  <c r="F932" i="3"/>
  <c r="F933" i="3"/>
  <c r="F934" i="3"/>
  <c r="F935" i="3"/>
  <c r="F936" i="3"/>
  <c r="F937" i="3"/>
  <c r="F938" i="3"/>
  <c r="F939" i="3"/>
  <c r="F940" i="3"/>
  <c r="F941" i="3"/>
  <c r="F942" i="3"/>
  <c r="F943" i="3"/>
  <c r="F944" i="3"/>
  <c r="F945" i="3"/>
  <c r="F946" i="3"/>
  <c r="F947" i="3"/>
  <c r="F948" i="3"/>
  <c r="F949" i="3"/>
  <c r="F950" i="3"/>
  <c r="F951" i="3"/>
  <c r="F952" i="3"/>
  <c r="F953" i="3"/>
  <c r="F954" i="3"/>
  <c r="F955" i="3"/>
  <c r="F956" i="3"/>
  <c r="F957" i="3"/>
  <c r="F958" i="3"/>
  <c r="F959" i="3"/>
  <c r="F960" i="3"/>
  <c r="F961" i="3"/>
  <c r="F962" i="3"/>
  <c r="F963" i="3"/>
  <c r="F964" i="3"/>
  <c r="F965" i="3"/>
  <c r="F966" i="3"/>
  <c r="F967" i="3"/>
  <c r="F968" i="3"/>
  <c r="F969" i="3"/>
  <c r="F970" i="3"/>
  <c r="F971" i="3"/>
  <c r="F972" i="3"/>
  <c r="F973" i="3"/>
  <c r="F974" i="3"/>
  <c r="F975" i="3"/>
  <c r="F976" i="3"/>
  <c r="F977" i="3"/>
  <c r="F978" i="3"/>
  <c r="F979" i="3"/>
  <c r="F980" i="3"/>
  <c r="F981" i="3"/>
  <c r="F982" i="3"/>
  <c r="F983" i="3"/>
  <c r="F984" i="3"/>
  <c r="F985" i="3"/>
  <c r="F986" i="3"/>
  <c r="F987" i="3"/>
  <c r="F988" i="3"/>
  <c r="F989" i="3"/>
  <c r="F990" i="3"/>
  <c r="F991" i="3"/>
  <c r="F992" i="3"/>
  <c r="F993" i="3"/>
  <c r="F994" i="3"/>
  <c r="F995" i="3"/>
  <c r="F996" i="3"/>
  <c r="F997" i="3"/>
  <c r="F998" i="3"/>
  <c r="F999" i="3"/>
  <c r="F1000" i="3"/>
  <c r="F1001" i="3"/>
  <c r="F1002" i="3"/>
  <c r="F1003" i="3"/>
  <c r="F1004" i="3"/>
  <c r="F1005" i="3"/>
  <c r="F1006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G126" i="3"/>
  <c r="G127" i="3"/>
  <c r="G128" i="3"/>
  <c r="G129" i="3"/>
  <c r="G130" i="3"/>
  <c r="G131" i="3"/>
  <c r="G132" i="3"/>
  <c r="G133" i="3"/>
  <c r="G134" i="3"/>
  <c r="G135" i="3"/>
  <c r="G136" i="3"/>
  <c r="G137" i="3"/>
  <c r="G138" i="3"/>
  <c r="G139" i="3"/>
  <c r="G140" i="3"/>
  <c r="G141" i="3"/>
  <c r="G142" i="3"/>
  <c r="G143" i="3"/>
  <c r="G144" i="3"/>
  <c r="G145" i="3"/>
  <c r="G146" i="3"/>
  <c r="G147" i="3"/>
  <c r="G148" i="3"/>
  <c r="G149" i="3"/>
  <c r="G150" i="3"/>
  <c r="G151" i="3"/>
  <c r="G152" i="3"/>
  <c r="G153" i="3"/>
  <c r="G154" i="3"/>
  <c r="G155" i="3"/>
  <c r="G156" i="3"/>
  <c r="G157" i="3"/>
  <c r="G158" i="3"/>
  <c r="G159" i="3"/>
  <c r="G160" i="3"/>
  <c r="G161" i="3"/>
  <c r="G162" i="3"/>
  <c r="G163" i="3"/>
  <c r="G164" i="3"/>
  <c r="G165" i="3"/>
  <c r="G166" i="3"/>
  <c r="G167" i="3"/>
  <c r="G168" i="3"/>
  <c r="G169" i="3"/>
  <c r="G170" i="3"/>
  <c r="G171" i="3"/>
  <c r="G172" i="3"/>
  <c r="G173" i="3"/>
  <c r="G174" i="3"/>
  <c r="G175" i="3"/>
  <c r="G176" i="3"/>
  <c r="G177" i="3"/>
  <c r="G178" i="3"/>
  <c r="G179" i="3"/>
  <c r="G180" i="3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G197" i="3"/>
  <c r="G198" i="3"/>
  <c r="G199" i="3"/>
  <c r="G200" i="3"/>
  <c r="G201" i="3"/>
  <c r="G202" i="3"/>
  <c r="G203" i="3"/>
  <c r="G204" i="3"/>
  <c r="G205" i="3"/>
  <c r="G206" i="3"/>
  <c r="G207" i="3"/>
  <c r="G208" i="3"/>
  <c r="G209" i="3"/>
  <c r="G210" i="3"/>
  <c r="G211" i="3"/>
  <c r="G212" i="3"/>
  <c r="G213" i="3"/>
  <c r="G214" i="3"/>
  <c r="G215" i="3"/>
  <c r="G216" i="3"/>
  <c r="G217" i="3"/>
  <c r="G218" i="3"/>
  <c r="G219" i="3"/>
  <c r="G220" i="3"/>
  <c r="G221" i="3"/>
  <c r="G222" i="3"/>
  <c r="G223" i="3"/>
  <c r="G224" i="3"/>
  <c r="G225" i="3"/>
  <c r="G226" i="3"/>
  <c r="G227" i="3"/>
  <c r="G228" i="3"/>
  <c r="G229" i="3"/>
  <c r="G230" i="3"/>
  <c r="G231" i="3"/>
  <c r="G232" i="3"/>
  <c r="G233" i="3"/>
  <c r="G234" i="3"/>
  <c r="G235" i="3"/>
  <c r="G236" i="3"/>
  <c r="G237" i="3"/>
  <c r="G238" i="3"/>
  <c r="G239" i="3"/>
  <c r="G240" i="3"/>
  <c r="G241" i="3"/>
  <c r="G242" i="3"/>
  <c r="G243" i="3"/>
  <c r="G244" i="3"/>
  <c r="G245" i="3"/>
  <c r="G246" i="3"/>
  <c r="G247" i="3"/>
  <c r="G248" i="3"/>
  <c r="G249" i="3"/>
  <c r="G250" i="3"/>
  <c r="G251" i="3"/>
  <c r="G252" i="3"/>
  <c r="G253" i="3"/>
  <c r="G254" i="3"/>
  <c r="G255" i="3"/>
  <c r="G256" i="3"/>
  <c r="G257" i="3"/>
  <c r="G258" i="3"/>
  <c r="G259" i="3"/>
  <c r="G260" i="3"/>
  <c r="G261" i="3"/>
  <c r="G262" i="3"/>
  <c r="G263" i="3"/>
  <c r="G264" i="3"/>
  <c r="G265" i="3"/>
  <c r="G266" i="3"/>
  <c r="G267" i="3"/>
  <c r="G268" i="3"/>
  <c r="G269" i="3"/>
  <c r="G270" i="3"/>
  <c r="G271" i="3"/>
  <c r="G272" i="3"/>
  <c r="G273" i="3"/>
  <c r="G274" i="3"/>
  <c r="G275" i="3"/>
  <c r="G276" i="3"/>
  <c r="G277" i="3"/>
  <c r="G278" i="3"/>
  <c r="G279" i="3"/>
  <c r="G280" i="3"/>
  <c r="G281" i="3"/>
  <c r="G282" i="3"/>
  <c r="G283" i="3"/>
  <c r="G284" i="3"/>
  <c r="G285" i="3"/>
  <c r="G286" i="3"/>
  <c r="G287" i="3"/>
  <c r="G288" i="3"/>
  <c r="G289" i="3"/>
  <c r="G290" i="3"/>
  <c r="G291" i="3"/>
  <c r="G292" i="3"/>
  <c r="G293" i="3"/>
  <c r="G294" i="3"/>
  <c r="G295" i="3"/>
  <c r="G296" i="3"/>
  <c r="G297" i="3"/>
  <c r="G298" i="3"/>
  <c r="G299" i="3"/>
  <c r="G300" i="3"/>
  <c r="G301" i="3"/>
  <c r="G302" i="3"/>
  <c r="G303" i="3"/>
  <c r="G304" i="3"/>
  <c r="G305" i="3"/>
  <c r="G306" i="3"/>
  <c r="G307" i="3"/>
  <c r="G308" i="3"/>
  <c r="G309" i="3"/>
  <c r="G310" i="3"/>
  <c r="G311" i="3"/>
  <c r="G312" i="3"/>
  <c r="G313" i="3"/>
  <c r="G314" i="3"/>
  <c r="G315" i="3"/>
  <c r="G316" i="3"/>
  <c r="G317" i="3"/>
  <c r="G318" i="3"/>
  <c r="G319" i="3"/>
  <c r="G320" i="3"/>
  <c r="G321" i="3"/>
  <c r="G322" i="3"/>
  <c r="G323" i="3"/>
  <c r="G324" i="3"/>
  <c r="G325" i="3"/>
  <c r="G326" i="3"/>
  <c r="G327" i="3"/>
  <c r="G328" i="3"/>
  <c r="G329" i="3"/>
  <c r="G330" i="3"/>
  <c r="G331" i="3"/>
  <c r="G332" i="3"/>
  <c r="G333" i="3"/>
  <c r="G334" i="3"/>
  <c r="G335" i="3"/>
  <c r="G336" i="3"/>
  <c r="G337" i="3"/>
  <c r="G338" i="3"/>
  <c r="G339" i="3"/>
  <c r="G340" i="3"/>
  <c r="G341" i="3"/>
  <c r="G342" i="3"/>
  <c r="G343" i="3"/>
  <c r="G344" i="3"/>
  <c r="G345" i="3"/>
  <c r="G346" i="3"/>
  <c r="G347" i="3"/>
  <c r="G348" i="3"/>
  <c r="G349" i="3"/>
  <c r="G350" i="3"/>
  <c r="G351" i="3"/>
  <c r="G352" i="3"/>
  <c r="G353" i="3"/>
  <c r="G354" i="3"/>
  <c r="G355" i="3"/>
  <c r="G356" i="3"/>
  <c r="G357" i="3"/>
  <c r="G358" i="3"/>
  <c r="G359" i="3"/>
  <c r="G360" i="3"/>
  <c r="G361" i="3"/>
  <c r="G362" i="3"/>
  <c r="G363" i="3"/>
  <c r="G364" i="3"/>
  <c r="G365" i="3"/>
  <c r="G366" i="3"/>
  <c r="G367" i="3"/>
  <c r="G368" i="3"/>
  <c r="G369" i="3"/>
  <c r="G370" i="3"/>
  <c r="G371" i="3"/>
  <c r="G372" i="3"/>
  <c r="G373" i="3"/>
  <c r="G374" i="3"/>
  <c r="G375" i="3"/>
  <c r="G376" i="3"/>
  <c r="G377" i="3"/>
  <c r="G378" i="3"/>
  <c r="G379" i="3"/>
  <c r="G380" i="3"/>
  <c r="G381" i="3"/>
  <c r="G382" i="3"/>
  <c r="G383" i="3"/>
  <c r="G384" i="3"/>
  <c r="G385" i="3"/>
  <c r="G386" i="3"/>
  <c r="G387" i="3"/>
  <c r="G388" i="3"/>
  <c r="G389" i="3"/>
  <c r="G390" i="3"/>
  <c r="G391" i="3"/>
  <c r="G392" i="3"/>
  <c r="G393" i="3"/>
  <c r="G394" i="3"/>
  <c r="G395" i="3"/>
  <c r="G396" i="3"/>
  <c r="G397" i="3"/>
  <c r="G398" i="3"/>
  <c r="G399" i="3"/>
  <c r="G400" i="3"/>
  <c r="G401" i="3"/>
  <c r="G402" i="3"/>
  <c r="G403" i="3"/>
  <c r="G404" i="3"/>
  <c r="G405" i="3"/>
  <c r="G406" i="3"/>
  <c r="G407" i="3"/>
  <c r="G408" i="3"/>
  <c r="G409" i="3"/>
  <c r="G410" i="3"/>
  <c r="G411" i="3"/>
  <c r="G412" i="3"/>
  <c r="G413" i="3"/>
  <c r="G414" i="3"/>
  <c r="G415" i="3"/>
  <c r="G416" i="3"/>
  <c r="G417" i="3"/>
  <c r="G418" i="3"/>
  <c r="G419" i="3"/>
  <c r="G420" i="3"/>
  <c r="G421" i="3"/>
  <c r="G422" i="3"/>
  <c r="G423" i="3"/>
  <c r="G424" i="3"/>
  <c r="G425" i="3"/>
  <c r="G426" i="3"/>
  <c r="G427" i="3"/>
  <c r="G428" i="3"/>
  <c r="G429" i="3"/>
  <c r="G430" i="3"/>
  <c r="G431" i="3"/>
  <c r="G432" i="3"/>
  <c r="G433" i="3"/>
  <c r="G434" i="3"/>
  <c r="G435" i="3"/>
  <c r="G436" i="3"/>
  <c r="G437" i="3"/>
  <c r="G438" i="3"/>
  <c r="G439" i="3"/>
  <c r="G440" i="3"/>
  <c r="G441" i="3"/>
  <c r="G442" i="3"/>
  <c r="G443" i="3"/>
  <c r="G444" i="3"/>
  <c r="G445" i="3"/>
  <c r="G446" i="3"/>
  <c r="G447" i="3"/>
  <c r="G448" i="3"/>
  <c r="G449" i="3"/>
  <c r="G450" i="3"/>
  <c r="G451" i="3"/>
  <c r="G452" i="3"/>
  <c r="G453" i="3"/>
  <c r="G454" i="3"/>
  <c r="G455" i="3"/>
  <c r="G456" i="3"/>
  <c r="G457" i="3"/>
  <c r="G458" i="3"/>
  <c r="G459" i="3"/>
  <c r="G460" i="3"/>
  <c r="G461" i="3"/>
  <c r="G462" i="3"/>
  <c r="G463" i="3"/>
  <c r="G464" i="3"/>
  <c r="G465" i="3"/>
  <c r="G466" i="3"/>
  <c r="G467" i="3"/>
  <c r="G468" i="3"/>
  <c r="G469" i="3"/>
  <c r="G470" i="3"/>
  <c r="G471" i="3"/>
  <c r="G472" i="3"/>
  <c r="G473" i="3"/>
  <c r="G474" i="3"/>
  <c r="G475" i="3"/>
  <c r="G476" i="3"/>
  <c r="G477" i="3"/>
  <c r="G478" i="3"/>
  <c r="G479" i="3"/>
  <c r="G480" i="3"/>
  <c r="G481" i="3"/>
  <c r="G482" i="3"/>
  <c r="G483" i="3"/>
  <c r="G484" i="3"/>
  <c r="G485" i="3"/>
  <c r="G486" i="3"/>
  <c r="G487" i="3"/>
  <c r="G488" i="3"/>
  <c r="G489" i="3"/>
  <c r="G490" i="3"/>
  <c r="G491" i="3"/>
  <c r="G492" i="3"/>
  <c r="G493" i="3"/>
  <c r="G494" i="3"/>
  <c r="G495" i="3"/>
  <c r="G496" i="3"/>
  <c r="G497" i="3"/>
  <c r="G498" i="3"/>
  <c r="G499" i="3"/>
  <c r="G500" i="3"/>
  <c r="G501" i="3"/>
  <c r="G502" i="3"/>
  <c r="G503" i="3"/>
  <c r="G504" i="3"/>
  <c r="G505" i="3"/>
  <c r="G506" i="3"/>
  <c r="G507" i="3"/>
  <c r="G508" i="3"/>
  <c r="G509" i="3"/>
  <c r="G510" i="3"/>
  <c r="G511" i="3"/>
  <c r="G512" i="3"/>
  <c r="G513" i="3"/>
  <c r="G514" i="3"/>
  <c r="G515" i="3"/>
  <c r="G516" i="3"/>
  <c r="G517" i="3"/>
  <c r="G518" i="3"/>
  <c r="G519" i="3"/>
  <c r="G520" i="3"/>
  <c r="G521" i="3"/>
  <c r="G522" i="3"/>
  <c r="G523" i="3"/>
  <c r="G524" i="3"/>
  <c r="G525" i="3"/>
  <c r="G526" i="3"/>
  <c r="G527" i="3"/>
  <c r="G528" i="3"/>
  <c r="G529" i="3"/>
  <c r="G530" i="3"/>
  <c r="G531" i="3"/>
  <c r="G532" i="3"/>
  <c r="G533" i="3"/>
  <c r="G534" i="3"/>
  <c r="G535" i="3"/>
  <c r="G536" i="3"/>
  <c r="G537" i="3"/>
  <c r="G538" i="3"/>
  <c r="G539" i="3"/>
  <c r="G540" i="3"/>
  <c r="G541" i="3"/>
  <c r="G542" i="3"/>
  <c r="G543" i="3"/>
  <c r="G544" i="3"/>
  <c r="G545" i="3"/>
  <c r="G546" i="3"/>
  <c r="G547" i="3"/>
  <c r="G548" i="3"/>
  <c r="G549" i="3"/>
  <c r="G550" i="3"/>
  <c r="G551" i="3"/>
  <c r="G552" i="3"/>
  <c r="G553" i="3"/>
  <c r="G554" i="3"/>
  <c r="G555" i="3"/>
  <c r="G556" i="3"/>
  <c r="G557" i="3"/>
  <c r="G558" i="3"/>
  <c r="G559" i="3"/>
  <c r="G560" i="3"/>
  <c r="G561" i="3"/>
  <c r="G562" i="3"/>
  <c r="G563" i="3"/>
  <c r="G564" i="3"/>
  <c r="G565" i="3"/>
  <c r="G566" i="3"/>
  <c r="G567" i="3"/>
  <c r="G568" i="3"/>
  <c r="G569" i="3"/>
  <c r="G570" i="3"/>
  <c r="G571" i="3"/>
  <c r="G572" i="3"/>
  <c r="G573" i="3"/>
  <c r="G574" i="3"/>
  <c r="G575" i="3"/>
  <c r="G576" i="3"/>
  <c r="G577" i="3"/>
  <c r="G578" i="3"/>
  <c r="G579" i="3"/>
  <c r="G580" i="3"/>
  <c r="G581" i="3"/>
  <c r="G582" i="3"/>
  <c r="G583" i="3"/>
  <c r="G584" i="3"/>
  <c r="G585" i="3"/>
  <c r="G586" i="3"/>
  <c r="G587" i="3"/>
  <c r="G588" i="3"/>
  <c r="G589" i="3"/>
  <c r="G590" i="3"/>
  <c r="G591" i="3"/>
  <c r="G592" i="3"/>
  <c r="G593" i="3"/>
  <c r="G594" i="3"/>
  <c r="G595" i="3"/>
  <c r="G596" i="3"/>
  <c r="G597" i="3"/>
  <c r="G598" i="3"/>
  <c r="G599" i="3"/>
  <c r="G600" i="3"/>
  <c r="G601" i="3"/>
  <c r="G602" i="3"/>
  <c r="G603" i="3"/>
  <c r="G604" i="3"/>
  <c r="G605" i="3"/>
  <c r="G606" i="3"/>
  <c r="G607" i="3"/>
  <c r="G608" i="3"/>
  <c r="G609" i="3"/>
  <c r="G610" i="3"/>
  <c r="G611" i="3"/>
  <c r="G612" i="3"/>
  <c r="G613" i="3"/>
  <c r="G614" i="3"/>
  <c r="G615" i="3"/>
  <c r="G616" i="3"/>
  <c r="G617" i="3"/>
  <c r="G618" i="3"/>
  <c r="G619" i="3"/>
  <c r="G620" i="3"/>
  <c r="G621" i="3"/>
  <c r="G622" i="3"/>
  <c r="G623" i="3"/>
  <c r="G624" i="3"/>
  <c r="G625" i="3"/>
  <c r="G626" i="3"/>
  <c r="G627" i="3"/>
  <c r="G628" i="3"/>
  <c r="G629" i="3"/>
  <c r="G630" i="3"/>
  <c r="G631" i="3"/>
  <c r="G632" i="3"/>
  <c r="G633" i="3"/>
  <c r="G634" i="3"/>
  <c r="G635" i="3"/>
  <c r="G636" i="3"/>
  <c r="G637" i="3"/>
  <c r="G638" i="3"/>
  <c r="G639" i="3"/>
  <c r="G640" i="3"/>
  <c r="G641" i="3"/>
  <c r="G642" i="3"/>
  <c r="G643" i="3"/>
  <c r="G644" i="3"/>
  <c r="G645" i="3"/>
  <c r="G646" i="3"/>
  <c r="G647" i="3"/>
  <c r="G648" i="3"/>
  <c r="G649" i="3"/>
  <c r="G650" i="3"/>
  <c r="G651" i="3"/>
  <c r="G652" i="3"/>
  <c r="G653" i="3"/>
  <c r="G654" i="3"/>
  <c r="G655" i="3"/>
  <c r="G656" i="3"/>
  <c r="G657" i="3"/>
  <c r="G658" i="3"/>
  <c r="G659" i="3"/>
  <c r="G660" i="3"/>
  <c r="G661" i="3"/>
  <c r="G662" i="3"/>
  <c r="G663" i="3"/>
  <c r="G664" i="3"/>
  <c r="G665" i="3"/>
  <c r="G666" i="3"/>
  <c r="G667" i="3"/>
  <c r="G668" i="3"/>
  <c r="G669" i="3"/>
  <c r="G670" i="3"/>
  <c r="G671" i="3"/>
  <c r="G672" i="3"/>
  <c r="G673" i="3"/>
  <c r="G674" i="3"/>
  <c r="G675" i="3"/>
  <c r="G676" i="3"/>
  <c r="G677" i="3"/>
  <c r="G678" i="3"/>
  <c r="G679" i="3"/>
  <c r="G680" i="3"/>
  <c r="G681" i="3"/>
  <c r="G682" i="3"/>
  <c r="G683" i="3"/>
  <c r="G684" i="3"/>
  <c r="G685" i="3"/>
  <c r="G686" i="3"/>
  <c r="G687" i="3"/>
  <c r="G688" i="3"/>
  <c r="G689" i="3"/>
  <c r="G690" i="3"/>
  <c r="G691" i="3"/>
  <c r="G692" i="3"/>
  <c r="G693" i="3"/>
  <c r="G694" i="3"/>
  <c r="G695" i="3"/>
  <c r="G696" i="3"/>
  <c r="G697" i="3"/>
  <c r="G698" i="3"/>
  <c r="G699" i="3"/>
  <c r="G700" i="3"/>
  <c r="G701" i="3"/>
  <c r="G702" i="3"/>
  <c r="G703" i="3"/>
  <c r="G704" i="3"/>
  <c r="G705" i="3"/>
  <c r="G706" i="3"/>
  <c r="G707" i="3"/>
  <c r="G708" i="3"/>
  <c r="G709" i="3"/>
  <c r="G710" i="3"/>
  <c r="G711" i="3"/>
  <c r="G712" i="3"/>
  <c r="G713" i="3"/>
  <c r="G714" i="3"/>
  <c r="G715" i="3"/>
  <c r="G716" i="3"/>
  <c r="G717" i="3"/>
  <c r="G718" i="3"/>
  <c r="G719" i="3"/>
  <c r="G720" i="3"/>
  <c r="G721" i="3"/>
  <c r="G722" i="3"/>
  <c r="G723" i="3"/>
  <c r="G724" i="3"/>
  <c r="G725" i="3"/>
  <c r="G726" i="3"/>
  <c r="G727" i="3"/>
  <c r="G728" i="3"/>
  <c r="G729" i="3"/>
  <c r="G730" i="3"/>
  <c r="G731" i="3"/>
  <c r="G732" i="3"/>
  <c r="G733" i="3"/>
  <c r="G734" i="3"/>
  <c r="G735" i="3"/>
  <c r="G736" i="3"/>
  <c r="G737" i="3"/>
  <c r="G738" i="3"/>
  <c r="G739" i="3"/>
  <c r="G740" i="3"/>
  <c r="G741" i="3"/>
  <c r="G742" i="3"/>
  <c r="G743" i="3"/>
  <c r="G744" i="3"/>
  <c r="G745" i="3"/>
  <c r="G746" i="3"/>
  <c r="G747" i="3"/>
  <c r="G748" i="3"/>
  <c r="G749" i="3"/>
  <c r="G750" i="3"/>
  <c r="G751" i="3"/>
  <c r="G752" i="3"/>
  <c r="G753" i="3"/>
  <c r="G754" i="3"/>
  <c r="G755" i="3"/>
  <c r="G756" i="3"/>
  <c r="G757" i="3"/>
  <c r="G758" i="3"/>
  <c r="G759" i="3"/>
  <c r="G760" i="3"/>
  <c r="G761" i="3"/>
  <c r="G762" i="3"/>
  <c r="G763" i="3"/>
  <c r="G764" i="3"/>
  <c r="G765" i="3"/>
  <c r="G766" i="3"/>
  <c r="G767" i="3"/>
  <c r="G768" i="3"/>
  <c r="G769" i="3"/>
  <c r="G770" i="3"/>
  <c r="G771" i="3"/>
  <c r="G772" i="3"/>
  <c r="G773" i="3"/>
  <c r="G774" i="3"/>
  <c r="G775" i="3"/>
  <c r="G776" i="3"/>
  <c r="G777" i="3"/>
  <c r="G778" i="3"/>
  <c r="G779" i="3"/>
  <c r="G780" i="3"/>
  <c r="G781" i="3"/>
  <c r="G782" i="3"/>
  <c r="G783" i="3"/>
  <c r="G784" i="3"/>
  <c r="G785" i="3"/>
  <c r="G786" i="3"/>
  <c r="G787" i="3"/>
  <c r="G788" i="3"/>
  <c r="G789" i="3"/>
  <c r="G790" i="3"/>
  <c r="G791" i="3"/>
  <c r="G792" i="3"/>
  <c r="G793" i="3"/>
  <c r="G794" i="3"/>
  <c r="G795" i="3"/>
  <c r="G796" i="3"/>
  <c r="G797" i="3"/>
  <c r="G798" i="3"/>
  <c r="G799" i="3"/>
  <c r="G800" i="3"/>
  <c r="G801" i="3"/>
  <c r="G802" i="3"/>
  <c r="G803" i="3"/>
  <c r="G804" i="3"/>
  <c r="G805" i="3"/>
  <c r="G806" i="3"/>
  <c r="G807" i="3"/>
  <c r="G808" i="3"/>
  <c r="G809" i="3"/>
  <c r="G810" i="3"/>
  <c r="G811" i="3"/>
  <c r="G812" i="3"/>
  <c r="G813" i="3"/>
  <c r="G814" i="3"/>
  <c r="G815" i="3"/>
  <c r="G816" i="3"/>
  <c r="G817" i="3"/>
  <c r="G818" i="3"/>
  <c r="G819" i="3"/>
  <c r="G820" i="3"/>
  <c r="G821" i="3"/>
  <c r="G822" i="3"/>
  <c r="G823" i="3"/>
  <c r="G824" i="3"/>
  <c r="G825" i="3"/>
  <c r="G826" i="3"/>
  <c r="G827" i="3"/>
  <c r="G828" i="3"/>
  <c r="G829" i="3"/>
  <c r="G830" i="3"/>
  <c r="G831" i="3"/>
  <c r="G832" i="3"/>
  <c r="G833" i="3"/>
  <c r="G834" i="3"/>
  <c r="G835" i="3"/>
  <c r="G836" i="3"/>
  <c r="G837" i="3"/>
  <c r="G838" i="3"/>
  <c r="G839" i="3"/>
  <c r="G840" i="3"/>
  <c r="G841" i="3"/>
  <c r="G842" i="3"/>
  <c r="G843" i="3"/>
  <c r="G844" i="3"/>
  <c r="G845" i="3"/>
  <c r="G846" i="3"/>
  <c r="G847" i="3"/>
  <c r="G848" i="3"/>
  <c r="G849" i="3"/>
  <c r="G850" i="3"/>
  <c r="G851" i="3"/>
  <c r="G852" i="3"/>
  <c r="G853" i="3"/>
  <c r="G854" i="3"/>
  <c r="G855" i="3"/>
  <c r="G856" i="3"/>
  <c r="G857" i="3"/>
  <c r="G858" i="3"/>
  <c r="G859" i="3"/>
  <c r="G860" i="3"/>
  <c r="G861" i="3"/>
  <c r="G862" i="3"/>
  <c r="G863" i="3"/>
  <c r="G864" i="3"/>
  <c r="G865" i="3"/>
  <c r="G866" i="3"/>
  <c r="G867" i="3"/>
  <c r="G868" i="3"/>
  <c r="G869" i="3"/>
  <c r="G870" i="3"/>
  <c r="G871" i="3"/>
  <c r="G872" i="3"/>
  <c r="G873" i="3"/>
  <c r="G874" i="3"/>
  <c r="G875" i="3"/>
  <c r="G876" i="3"/>
  <c r="G877" i="3"/>
  <c r="G878" i="3"/>
  <c r="G879" i="3"/>
  <c r="G880" i="3"/>
  <c r="G881" i="3"/>
  <c r="G882" i="3"/>
  <c r="G883" i="3"/>
  <c r="G884" i="3"/>
  <c r="G885" i="3"/>
  <c r="G886" i="3"/>
  <c r="G887" i="3"/>
  <c r="G888" i="3"/>
  <c r="G889" i="3"/>
  <c r="G890" i="3"/>
  <c r="G891" i="3"/>
  <c r="G892" i="3"/>
  <c r="G893" i="3"/>
  <c r="G894" i="3"/>
  <c r="G895" i="3"/>
  <c r="G896" i="3"/>
  <c r="G897" i="3"/>
  <c r="G898" i="3"/>
  <c r="G899" i="3"/>
  <c r="G900" i="3"/>
  <c r="G901" i="3"/>
  <c r="G902" i="3"/>
  <c r="G903" i="3"/>
  <c r="G904" i="3"/>
  <c r="G905" i="3"/>
  <c r="G906" i="3"/>
  <c r="G907" i="3"/>
  <c r="G908" i="3"/>
  <c r="G909" i="3"/>
  <c r="G910" i="3"/>
  <c r="G911" i="3"/>
  <c r="G912" i="3"/>
  <c r="G913" i="3"/>
  <c r="G914" i="3"/>
  <c r="G915" i="3"/>
  <c r="G916" i="3"/>
  <c r="G917" i="3"/>
  <c r="G918" i="3"/>
  <c r="G919" i="3"/>
  <c r="G920" i="3"/>
  <c r="G921" i="3"/>
  <c r="G922" i="3"/>
  <c r="G923" i="3"/>
  <c r="G924" i="3"/>
  <c r="G925" i="3"/>
  <c r="G926" i="3"/>
  <c r="G927" i="3"/>
  <c r="G928" i="3"/>
  <c r="G929" i="3"/>
  <c r="G930" i="3"/>
  <c r="G931" i="3"/>
  <c r="G932" i="3"/>
  <c r="G933" i="3"/>
  <c r="G934" i="3"/>
  <c r="G935" i="3"/>
  <c r="G936" i="3"/>
  <c r="G937" i="3"/>
  <c r="G938" i="3"/>
  <c r="G939" i="3"/>
  <c r="G940" i="3"/>
  <c r="G941" i="3"/>
  <c r="G942" i="3"/>
  <c r="G943" i="3"/>
  <c r="G944" i="3"/>
  <c r="G945" i="3"/>
  <c r="G946" i="3"/>
  <c r="G947" i="3"/>
  <c r="G948" i="3"/>
  <c r="G949" i="3"/>
  <c r="G950" i="3"/>
  <c r="G951" i="3"/>
  <c r="G952" i="3"/>
  <c r="G953" i="3"/>
  <c r="G954" i="3"/>
  <c r="G955" i="3"/>
  <c r="G956" i="3"/>
  <c r="G957" i="3"/>
  <c r="G958" i="3"/>
  <c r="G959" i="3"/>
  <c r="G960" i="3"/>
  <c r="G961" i="3"/>
  <c r="G962" i="3"/>
  <c r="G963" i="3"/>
  <c r="G964" i="3"/>
  <c r="G965" i="3"/>
  <c r="G966" i="3"/>
  <c r="G967" i="3"/>
  <c r="G968" i="3"/>
  <c r="G969" i="3"/>
  <c r="G970" i="3"/>
  <c r="G971" i="3"/>
  <c r="G972" i="3"/>
  <c r="G973" i="3"/>
  <c r="G974" i="3"/>
  <c r="G975" i="3"/>
  <c r="G976" i="3"/>
  <c r="G977" i="3"/>
  <c r="G978" i="3"/>
  <c r="G979" i="3"/>
  <c r="G980" i="3"/>
  <c r="G981" i="3"/>
  <c r="G982" i="3"/>
  <c r="G983" i="3"/>
  <c r="G984" i="3"/>
  <c r="G985" i="3"/>
  <c r="G986" i="3"/>
  <c r="G987" i="3"/>
  <c r="G988" i="3"/>
  <c r="G989" i="3"/>
  <c r="G990" i="3"/>
  <c r="G991" i="3"/>
  <c r="G992" i="3"/>
  <c r="G993" i="3"/>
  <c r="G994" i="3"/>
  <c r="G995" i="3"/>
  <c r="G996" i="3"/>
  <c r="G997" i="3"/>
  <c r="G998" i="3"/>
  <c r="G999" i="3"/>
  <c r="G1000" i="3"/>
  <c r="G1001" i="3"/>
  <c r="G1002" i="3"/>
  <c r="G1003" i="3"/>
  <c r="G1004" i="3"/>
  <c r="G1005" i="3"/>
  <c r="G1006" i="3"/>
  <c r="G1007" i="3"/>
  <c r="H9" i="3"/>
  <c r="I9" i="3" s="1"/>
  <c r="H10" i="3"/>
  <c r="I10" i="3" s="1"/>
  <c r="H11" i="3"/>
  <c r="H12" i="3"/>
  <c r="I12" i="3" s="1"/>
  <c r="H13" i="3"/>
  <c r="I13" i="3" s="1"/>
  <c r="H14" i="3"/>
  <c r="I14" i="3" s="1"/>
  <c r="H15" i="3"/>
  <c r="H16" i="3"/>
  <c r="I16" i="3" s="1"/>
  <c r="H17" i="3"/>
  <c r="I17" i="3" s="1"/>
  <c r="H18" i="3"/>
  <c r="I18" i="3" s="1"/>
  <c r="H19" i="3"/>
  <c r="I19" i="3" s="1"/>
  <c r="H20" i="3"/>
  <c r="I20" i="3" s="1"/>
  <c r="H21" i="3"/>
  <c r="I21" i="3" s="1"/>
  <c r="H22" i="3"/>
  <c r="I22" i="3" s="1"/>
  <c r="H23" i="3"/>
  <c r="H24" i="3"/>
  <c r="I24" i="3" s="1"/>
  <c r="H25" i="3"/>
  <c r="I25" i="3" s="1"/>
  <c r="H26" i="3"/>
  <c r="I26" i="3" s="1"/>
  <c r="H27" i="3"/>
  <c r="I27" i="3" s="1"/>
  <c r="H28" i="3"/>
  <c r="I28" i="3" s="1"/>
  <c r="H29" i="3"/>
  <c r="I29" i="3" s="1"/>
  <c r="H30" i="3"/>
  <c r="I30" i="3" s="1"/>
  <c r="H31" i="3"/>
  <c r="H32" i="3"/>
  <c r="I32" i="3" s="1"/>
  <c r="H33" i="3"/>
  <c r="I33" i="3" s="1"/>
  <c r="H34" i="3"/>
  <c r="I34" i="3" s="1"/>
  <c r="H35" i="3"/>
  <c r="I35" i="3" s="1"/>
  <c r="H36" i="3"/>
  <c r="I36" i="3" s="1"/>
  <c r="H37" i="3"/>
  <c r="I37" i="3" s="1"/>
  <c r="H38" i="3"/>
  <c r="H39" i="3"/>
  <c r="H40" i="3"/>
  <c r="I40" i="3" s="1"/>
  <c r="H41" i="3"/>
  <c r="I41" i="3" s="1"/>
  <c r="H42" i="3"/>
  <c r="I42" i="3" s="1"/>
  <c r="H43" i="3"/>
  <c r="I43" i="3" s="1"/>
  <c r="H44" i="3"/>
  <c r="I44" i="3" s="1"/>
  <c r="H45" i="3"/>
  <c r="I45" i="3" s="1"/>
  <c r="H46" i="3"/>
  <c r="I46" i="3" s="1"/>
  <c r="H47" i="3"/>
  <c r="H48" i="3"/>
  <c r="I48" i="3" s="1"/>
  <c r="H49" i="3"/>
  <c r="I49" i="3" s="1"/>
  <c r="H50" i="3"/>
  <c r="I50" i="3" s="1"/>
  <c r="H51" i="3"/>
  <c r="H52" i="3"/>
  <c r="I52" i="3" s="1"/>
  <c r="H53" i="3"/>
  <c r="I53" i="3" s="1"/>
  <c r="H54" i="3"/>
  <c r="I54" i="3" s="1"/>
  <c r="H55" i="3"/>
  <c r="H56" i="3"/>
  <c r="I56" i="3" s="1"/>
  <c r="H57" i="3"/>
  <c r="I57" i="3" s="1"/>
  <c r="H58" i="3"/>
  <c r="I58" i="3" s="1"/>
  <c r="H59" i="3"/>
  <c r="I59" i="3" s="1"/>
  <c r="H60" i="3"/>
  <c r="I60" i="3" s="1"/>
  <c r="H61" i="3"/>
  <c r="I61" i="3" s="1"/>
  <c r="H62" i="3"/>
  <c r="I62" i="3" s="1"/>
  <c r="H63" i="3"/>
  <c r="H64" i="3"/>
  <c r="I64" i="3" s="1"/>
  <c r="H65" i="3"/>
  <c r="I65" i="3" s="1"/>
  <c r="H66" i="3"/>
  <c r="I66" i="3" s="1"/>
  <c r="H67" i="3"/>
  <c r="H68" i="3"/>
  <c r="I68" i="3" s="1"/>
  <c r="H69" i="3"/>
  <c r="H70" i="3"/>
  <c r="H71" i="3"/>
  <c r="H72" i="3"/>
  <c r="I72" i="3" s="1"/>
  <c r="H73" i="3"/>
  <c r="I73" i="3" s="1"/>
  <c r="H74" i="3"/>
  <c r="I74" i="3" s="1"/>
  <c r="H75" i="3"/>
  <c r="H76" i="3"/>
  <c r="I76" i="3" s="1"/>
  <c r="H77" i="3"/>
  <c r="I77" i="3" s="1"/>
  <c r="H78" i="3"/>
  <c r="I78" i="3" s="1"/>
  <c r="H79" i="3"/>
  <c r="H80" i="3"/>
  <c r="I80" i="3" s="1"/>
  <c r="H81" i="3"/>
  <c r="I81" i="3" s="1"/>
  <c r="H82" i="3"/>
  <c r="I82" i="3" s="1"/>
  <c r="H83" i="3"/>
  <c r="I83" i="3" s="1"/>
  <c r="H84" i="3"/>
  <c r="I84" i="3" s="1"/>
  <c r="H85" i="3"/>
  <c r="I85" i="3" s="1"/>
  <c r="H86" i="3"/>
  <c r="I86" i="3" s="1"/>
  <c r="H87" i="3"/>
  <c r="H88" i="3"/>
  <c r="I88" i="3" s="1"/>
  <c r="H89" i="3"/>
  <c r="I89" i="3" s="1"/>
  <c r="H90" i="3"/>
  <c r="I90" i="3" s="1"/>
  <c r="H91" i="3"/>
  <c r="I91" i="3" s="1"/>
  <c r="H92" i="3"/>
  <c r="I92" i="3" s="1"/>
  <c r="H93" i="3"/>
  <c r="I93" i="3" s="1"/>
  <c r="H94" i="3"/>
  <c r="I94" i="3" s="1"/>
  <c r="H95" i="3"/>
  <c r="H96" i="3"/>
  <c r="I96" i="3" s="1"/>
  <c r="H97" i="3"/>
  <c r="I97" i="3" s="1"/>
  <c r="H98" i="3"/>
  <c r="I98" i="3" s="1"/>
  <c r="H99" i="3"/>
  <c r="I99" i="3" s="1"/>
  <c r="H100" i="3"/>
  <c r="I100" i="3" s="1"/>
  <c r="H101" i="3"/>
  <c r="I101" i="3" s="1"/>
  <c r="H102" i="3"/>
  <c r="H103" i="3"/>
  <c r="H104" i="3"/>
  <c r="I104" i="3" s="1"/>
  <c r="H105" i="3"/>
  <c r="I105" i="3" s="1"/>
  <c r="H106" i="3"/>
  <c r="I106" i="3" s="1"/>
  <c r="H107" i="3"/>
  <c r="I107" i="3" s="1"/>
  <c r="H108" i="3"/>
  <c r="I108" i="3" s="1"/>
  <c r="H109" i="3"/>
  <c r="I109" i="3" s="1"/>
  <c r="H110" i="3"/>
  <c r="I110" i="3" s="1"/>
  <c r="H111" i="3"/>
  <c r="H112" i="3"/>
  <c r="I112" i="3" s="1"/>
  <c r="H113" i="3"/>
  <c r="I113" i="3" s="1"/>
  <c r="H114" i="3"/>
  <c r="I114" i="3" s="1"/>
  <c r="H115" i="3"/>
  <c r="H116" i="3"/>
  <c r="I116" i="3" s="1"/>
  <c r="H117" i="3"/>
  <c r="I117" i="3" s="1"/>
  <c r="H118" i="3"/>
  <c r="I118" i="3" s="1"/>
  <c r="H119" i="3"/>
  <c r="H120" i="3"/>
  <c r="I120" i="3" s="1"/>
  <c r="H121" i="3"/>
  <c r="I121" i="3" s="1"/>
  <c r="H122" i="3"/>
  <c r="I122" i="3" s="1"/>
  <c r="H123" i="3"/>
  <c r="I123" i="3" s="1"/>
  <c r="H124" i="3"/>
  <c r="I124" i="3" s="1"/>
  <c r="H125" i="3"/>
  <c r="I125" i="3" s="1"/>
  <c r="H126" i="3"/>
  <c r="I126" i="3" s="1"/>
  <c r="H127" i="3"/>
  <c r="H128" i="3"/>
  <c r="I128" i="3" s="1"/>
  <c r="H129" i="3"/>
  <c r="I129" i="3" s="1"/>
  <c r="H130" i="3"/>
  <c r="I130" i="3" s="1"/>
  <c r="H131" i="3"/>
  <c r="H132" i="3"/>
  <c r="I132" i="3" s="1"/>
  <c r="H133" i="3"/>
  <c r="H134" i="3"/>
  <c r="H135" i="3"/>
  <c r="H136" i="3"/>
  <c r="I136" i="3" s="1"/>
  <c r="H137" i="3"/>
  <c r="I137" i="3" s="1"/>
  <c r="H138" i="3"/>
  <c r="I138" i="3" s="1"/>
  <c r="H139" i="3"/>
  <c r="H140" i="3"/>
  <c r="I140" i="3" s="1"/>
  <c r="H141" i="3"/>
  <c r="I141" i="3" s="1"/>
  <c r="H142" i="3"/>
  <c r="I142" i="3" s="1"/>
  <c r="H143" i="3"/>
  <c r="H144" i="3"/>
  <c r="I144" i="3" s="1"/>
  <c r="H145" i="3"/>
  <c r="I145" i="3" s="1"/>
  <c r="H146" i="3"/>
  <c r="I146" i="3" s="1"/>
  <c r="H147" i="3"/>
  <c r="I147" i="3" s="1"/>
  <c r="H148" i="3"/>
  <c r="I148" i="3" s="1"/>
  <c r="H149" i="3"/>
  <c r="I149" i="3" s="1"/>
  <c r="H150" i="3"/>
  <c r="I150" i="3" s="1"/>
  <c r="H151" i="3"/>
  <c r="H152" i="3"/>
  <c r="I152" i="3" s="1"/>
  <c r="H153" i="3"/>
  <c r="I153" i="3" s="1"/>
  <c r="H154" i="3"/>
  <c r="I154" i="3" s="1"/>
  <c r="H155" i="3"/>
  <c r="I155" i="3" s="1"/>
  <c r="H156" i="3"/>
  <c r="I156" i="3" s="1"/>
  <c r="H157" i="3"/>
  <c r="I157" i="3" s="1"/>
  <c r="H158" i="3"/>
  <c r="I158" i="3" s="1"/>
  <c r="H159" i="3"/>
  <c r="H160" i="3"/>
  <c r="I160" i="3" s="1"/>
  <c r="H161" i="3"/>
  <c r="I161" i="3" s="1"/>
  <c r="H162" i="3"/>
  <c r="I162" i="3" s="1"/>
  <c r="H163" i="3"/>
  <c r="I163" i="3" s="1"/>
  <c r="H164" i="3"/>
  <c r="I164" i="3" s="1"/>
  <c r="H165" i="3"/>
  <c r="I165" i="3" s="1"/>
  <c r="H166" i="3"/>
  <c r="H167" i="3"/>
  <c r="H168" i="3"/>
  <c r="I168" i="3" s="1"/>
  <c r="H169" i="3"/>
  <c r="I169" i="3" s="1"/>
  <c r="H170" i="3"/>
  <c r="I170" i="3" s="1"/>
  <c r="H171" i="3"/>
  <c r="I171" i="3" s="1"/>
  <c r="H172" i="3"/>
  <c r="I172" i="3" s="1"/>
  <c r="H173" i="3"/>
  <c r="I173" i="3" s="1"/>
  <c r="H174" i="3"/>
  <c r="I174" i="3" s="1"/>
  <c r="H175" i="3"/>
  <c r="H176" i="3"/>
  <c r="I176" i="3" s="1"/>
  <c r="H177" i="3"/>
  <c r="I177" i="3" s="1"/>
  <c r="H178" i="3"/>
  <c r="I178" i="3" s="1"/>
  <c r="H179" i="3"/>
  <c r="H180" i="3"/>
  <c r="I180" i="3" s="1"/>
  <c r="H181" i="3"/>
  <c r="I181" i="3" s="1"/>
  <c r="H182" i="3"/>
  <c r="I182" i="3" s="1"/>
  <c r="H183" i="3"/>
  <c r="H184" i="3"/>
  <c r="I184" i="3" s="1"/>
  <c r="H185" i="3"/>
  <c r="I185" i="3" s="1"/>
  <c r="H186" i="3"/>
  <c r="I186" i="3" s="1"/>
  <c r="H187" i="3"/>
  <c r="I187" i="3" s="1"/>
  <c r="H188" i="3"/>
  <c r="I188" i="3" s="1"/>
  <c r="H189" i="3"/>
  <c r="I189" i="3" s="1"/>
  <c r="H190" i="3"/>
  <c r="I190" i="3" s="1"/>
  <c r="H191" i="3"/>
  <c r="H192" i="3"/>
  <c r="I192" i="3" s="1"/>
  <c r="H193" i="3"/>
  <c r="I193" i="3" s="1"/>
  <c r="H194" i="3"/>
  <c r="I194" i="3" s="1"/>
  <c r="H195" i="3"/>
  <c r="H196" i="3"/>
  <c r="I196" i="3" s="1"/>
  <c r="H197" i="3"/>
  <c r="H198" i="3"/>
  <c r="H199" i="3"/>
  <c r="H200" i="3"/>
  <c r="I200" i="3" s="1"/>
  <c r="H201" i="3"/>
  <c r="I201" i="3" s="1"/>
  <c r="H202" i="3"/>
  <c r="I202" i="3" s="1"/>
  <c r="H203" i="3"/>
  <c r="H204" i="3"/>
  <c r="I204" i="3" s="1"/>
  <c r="H205" i="3"/>
  <c r="I205" i="3" s="1"/>
  <c r="H206" i="3"/>
  <c r="I206" i="3" s="1"/>
  <c r="H207" i="3"/>
  <c r="H208" i="3"/>
  <c r="I208" i="3" s="1"/>
  <c r="H209" i="3"/>
  <c r="I209" i="3" s="1"/>
  <c r="H210" i="3"/>
  <c r="I210" i="3" s="1"/>
  <c r="H211" i="3"/>
  <c r="I211" i="3" s="1"/>
  <c r="H212" i="3"/>
  <c r="I212" i="3" s="1"/>
  <c r="H213" i="3"/>
  <c r="I213" i="3" s="1"/>
  <c r="H214" i="3"/>
  <c r="I214" i="3" s="1"/>
  <c r="H215" i="3"/>
  <c r="H216" i="3"/>
  <c r="I216" i="3" s="1"/>
  <c r="H217" i="3"/>
  <c r="I217" i="3" s="1"/>
  <c r="H218" i="3"/>
  <c r="I218" i="3" s="1"/>
  <c r="H219" i="3"/>
  <c r="I219" i="3" s="1"/>
  <c r="H220" i="3"/>
  <c r="I220" i="3" s="1"/>
  <c r="H221" i="3"/>
  <c r="I221" i="3" s="1"/>
  <c r="H222" i="3"/>
  <c r="I222" i="3" s="1"/>
  <c r="H223" i="3"/>
  <c r="H224" i="3"/>
  <c r="I224" i="3" s="1"/>
  <c r="H225" i="3"/>
  <c r="I225" i="3" s="1"/>
  <c r="H226" i="3"/>
  <c r="I226" i="3" s="1"/>
  <c r="H227" i="3"/>
  <c r="I227" i="3" s="1"/>
  <c r="H228" i="3"/>
  <c r="I228" i="3" s="1"/>
  <c r="H229" i="3"/>
  <c r="I229" i="3" s="1"/>
  <c r="H230" i="3"/>
  <c r="H231" i="3"/>
  <c r="H232" i="3"/>
  <c r="I232" i="3" s="1"/>
  <c r="H233" i="3"/>
  <c r="I233" i="3" s="1"/>
  <c r="H234" i="3"/>
  <c r="I234" i="3" s="1"/>
  <c r="H235" i="3"/>
  <c r="I235" i="3" s="1"/>
  <c r="H236" i="3"/>
  <c r="I236" i="3" s="1"/>
  <c r="H237" i="3"/>
  <c r="I237" i="3" s="1"/>
  <c r="H238" i="3"/>
  <c r="I238" i="3" s="1"/>
  <c r="H239" i="3"/>
  <c r="H240" i="3"/>
  <c r="I240" i="3" s="1"/>
  <c r="H241" i="3"/>
  <c r="I241" i="3" s="1"/>
  <c r="H242" i="3"/>
  <c r="I242" i="3" s="1"/>
  <c r="H243" i="3"/>
  <c r="H244" i="3"/>
  <c r="I244" i="3" s="1"/>
  <c r="H245" i="3"/>
  <c r="I245" i="3" s="1"/>
  <c r="H246" i="3"/>
  <c r="I246" i="3" s="1"/>
  <c r="H247" i="3"/>
  <c r="H248" i="3"/>
  <c r="I248" i="3" s="1"/>
  <c r="H249" i="3"/>
  <c r="I249" i="3" s="1"/>
  <c r="H250" i="3"/>
  <c r="I250" i="3" s="1"/>
  <c r="H251" i="3"/>
  <c r="I251" i="3" s="1"/>
  <c r="H252" i="3"/>
  <c r="I252" i="3" s="1"/>
  <c r="H253" i="3"/>
  <c r="I253" i="3" s="1"/>
  <c r="H254" i="3"/>
  <c r="I254" i="3" s="1"/>
  <c r="H255" i="3"/>
  <c r="H256" i="3"/>
  <c r="I256" i="3" s="1"/>
  <c r="H257" i="3"/>
  <c r="I257" i="3" s="1"/>
  <c r="H258" i="3"/>
  <c r="I258" i="3" s="1"/>
  <c r="H259" i="3"/>
  <c r="H260" i="3"/>
  <c r="I260" i="3" s="1"/>
  <c r="H261" i="3"/>
  <c r="H262" i="3"/>
  <c r="H263" i="3"/>
  <c r="H264" i="3"/>
  <c r="I264" i="3" s="1"/>
  <c r="H265" i="3"/>
  <c r="I265" i="3" s="1"/>
  <c r="H266" i="3"/>
  <c r="I266" i="3" s="1"/>
  <c r="H267" i="3"/>
  <c r="H268" i="3"/>
  <c r="I268" i="3" s="1"/>
  <c r="H269" i="3"/>
  <c r="I269" i="3" s="1"/>
  <c r="H270" i="3"/>
  <c r="I270" i="3" s="1"/>
  <c r="H271" i="3"/>
  <c r="H272" i="3"/>
  <c r="I272" i="3" s="1"/>
  <c r="H273" i="3"/>
  <c r="I273" i="3" s="1"/>
  <c r="H274" i="3"/>
  <c r="I274" i="3" s="1"/>
  <c r="H275" i="3"/>
  <c r="I275" i="3" s="1"/>
  <c r="H276" i="3"/>
  <c r="I276" i="3" s="1"/>
  <c r="H277" i="3"/>
  <c r="I277" i="3" s="1"/>
  <c r="H278" i="3"/>
  <c r="I278" i="3" s="1"/>
  <c r="H279" i="3"/>
  <c r="H280" i="3"/>
  <c r="I280" i="3" s="1"/>
  <c r="H281" i="3"/>
  <c r="I281" i="3" s="1"/>
  <c r="H282" i="3"/>
  <c r="I282" i="3" s="1"/>
  <c r="H283" i="3"/>
  <c r="I283" i="3" s="1"/>
  <c r="H284" i="3"/>
  <c r="I284" i="3" s="1"/>
  <c r="H285" i="3"/>
  <c r="I285" i="3" s="1"/>
  <c r="H286" i="3"/>
  <c r="I286" i="3" s="1"/>
  <c r="H287" i="3"/>
  <c r="H288" i="3"/>
  <c r="I288" i="3" s="1"/>
  <c r="H289" i="3"/>
  <c r="I289" i="3" s="1"/>
  <c r="H290" i="3"/>
  <c r="I290" i="3" s="1"/>
  <c r="H291" i="3"/>
  <c r="I291" i="3" s="1"/>
  <c r="H292" i="3"/>
  <c r="I292" i="3" s="1"/>
  <c r="H293" i="3"/>
  <c r="I293" i="3" s="1"/>
  <c r="H294" i="3"/>
  <c r="H295" i="3"/>
  <c r="H296" i="3"/>
  <c r="I296" i="3" s="1"/>
  <c r="H297" i="3"/>
  <c r="I297" i="3" s="1"/>
  <c r="H298" i="3"/>
  <c r="I298" i="3" s="1"/>
  <c r="H299" i="3"/>
  <c r="I299" i="3" s="1"/>
  <c r="H300" i="3"/>
  <c r="I300" i="3" s="1"/>
  <c r="H301" i="3"/>
  <c r="I301" i="3" s="1"/>
  <c r="H302" i="3"/>
  <c r="I302" i="3" s="1"/>
  <c r="H303" i="3"/>
  <c r="H304" i="3"/>
  <c r="I304" i="3" s="1"/>
  <c r="H305" i="3"/>
  <c r="I305" i="3" s="1"/>
  <c r="H306" i="3"/>
  <c r="I306" i="3" s="1"/>
  <c r="H307" i="3"/>
  <c r="H308" i="3"/>
  <c r="I308" i="3" s="1"/>
  <c r="H309" i="3"/>
  <c r="I309" i="3" s="1"/>
  <c r="H310" i="3"/>
  <c r="I310" i="3" s="1"/>
  <c r="H311" i="3"/>
  <c r="H312" i="3"/>
  <c r="I312" i="3" s="1"/>
  <c r="H313" i="3"/>
  <c r="I313" i="3" s="1"/>
  <c r="H314" i="3"/>
  <c r="I314" i="3" s="1"/>
  <c r="H315" i="3"/>
  <c r="I315" i="3" s="1"/>
  <c r="H316" i="3"/>
  <c r="I316" i="3" s="1"/>
  <c r="H317" i="3"/>
  <c r="I317" i="3" s="1"/>
  <c r="H318" i="3"/>
  <c r="I318" i="3" s="1"/>
  <c r="H319" i="3"/>
  <c r="H320" i="3"/>
  <c r="I320" i="3" s="1"/>
  <c r="H321" i="3"/>
  <c r="I321" i="3" s="1"/>
  <c r="H322" i="3"/>
  <c r="I322" i="3" s="1"/>
  <c r="H323" i="3"/>
  <c r="H324" i="3"/>
  <c r="I324" i="3" s="1"/>
  <c r="H325" i="3"/>
  <c r="H326" i="3"/>
  <c r="H327" i="3"/>
  <c r="H328" i="3"/>
  <c r="I328" i="3" s="1"/>
  <c r="H329" i="3"/>
  <c r="I329" i="3" s="1"/>
  <c r="H330" i="3"/>
  <c r="I330" i="3" s="1"/>
  <c r="H331" i="3"/>
  <c r="H332" i="3"/>
  <c r="I332" i="3" s="1"/>
  <c r="H333" i="3"/>
  <c r="I333" i="3" s="1"/>
  <c r="H334" i="3"/>
  <c r="I334" i="3" s="1"/>
  <c r="H335" i="3"/>
  <c r="H336" i="3"/>
  <c r="I336" i="3" s="1"/>
  <c r="H337" i="3"/>
  <c r="I337" i="3" s="1"/>
  <c r="H338" i="3"/>
  <c r="I338" i="3" s="1"/>
  <c r="H339" i="3"/>
  <c r="I339" i="3" s="1"/>
  <c r="H340" i="3"/>
  <c r="I340" i="3" s="1"/>
  <c r="H341" i="3"/>
  <c r="I341" i="3" s="1"/>
  <c r="H342" i="3"/>
  <c r="I342" i="3" s="1"/>
  <c r="H343" i="3"/>
  <c r="H344" i="3"/>
  <c r="I344" i="3" s="1"/>
  <c r="H345" i="3"/>
  <c r="I345" i="3" s="1"/>
  <c r="H346" i="3"/>
  <c r="I346" i="3" s="1"/>
  <c r="H347" i="3"/>
  <c r="I347" i="3" s="1"/>
  <c r="H348" i="3"/>
  <c r="I348" i="3" s="1"/>
  <c r="H349" i="3"/>
  <c r="I349" i="3" s="1"/>
  <c r="H350" i="3"/>
  <c r="I350" i="3" s="1"/>
  <c r="H351" i="3"/>
  <c r="H352" i="3"/>
  <c r="I352" i="3" s="1"/>
  <c r="H353" i="3"/>
  <c r="I353" i="3" s="1"/>
  <c r="H354" i="3"/>
  <c r="I354" i="3" s="1"/>
  <c r="H355" i="3"/>
  <c r="I355" i="3" s="1"/>
  <c r="H356" i="3"/>
  <c r="I356" i="3" s="1"/>
  <c r="H357" i="3"/>
  <c r="I357" i="3" s="1"/>
  <c r="H358" i="3"/>
  <c r="I358" i="3" s="1"/>
  <c r="H359" i="3"/>
  <c r="I359" i="3" s="1"/>
  <c r="H360" i="3"/>
  <c r="H361" i="3"/>
  <c r="I361" i="3" s="1"/>
  <c r="H362" i="3"/>
  <c r="H363" i="3"/>
  <c r="I363" i="3" s="1"/>
  <c r="H364" i="3"/>
  <c r="I364" i="3" s="1"/>
  <c r="H365" i="3"/>
  <c r="I365" i="3" s="1"/>
  <c r="H366" i="3"/>
  <c r="I366" i="3" s="1"/>
  <c r="H367" i="3"/>
  <c r="H368" i="3"/>
  <c r="I368" i="3" s="1"/>
  <c r="H369" i="3"/>
  <c r="I369" i="3" s="1"/>
  <c r="H370" i="3"/>
  <c r="I370" i="3" s="1"/>
  <c r="H371" i="3"/>
  <c r="H372" i="3"/>
  <c r="H373" i="3"/>
  <c r="I373" i="3" s="1"/>
  <c r="H374" i="3"/>
  <c r="I374" i="3" s="1"/>
  <c r="H375" i="3"/>
  <c r="I375" i="3" s="1"/>
  <c r="H376" i="3"/>
  <c r="I376" i="3" s="1"/>
  <c r="H377" i="3"/>
  <c r="I377" i="3" s="1"/>
  <c r="H378" i="3"/>
  <c r="H379" i="3"/>
  <c r="H380" i="3"/>
  <c r="I380" i="3" s="1"/>
  <c r="H381" i="3"/>
  <c r="I381" i="3" s="1"/>
  <c r="H382" i="3"/>
  <c r="I382" i="3" s="1"/>
  <c r="H383" i="3"/>
  <c r="H384" i="3"/>
  <c r="I384" i="3" s="1"/>
  <c r="H385" i="3"/>
  <c r="I385" i="3" s="1"/>
  <c r="H386" i="3"/>
  <c r="I386" i="3" s="1"/>
  <c r="H387" i="3"/>
  <c r="I387" i="3" s="1"/>
  <c r="H388" i="3"/>
  <c r="I388" i="3" s="1"/>
  <c r="H389" i="3"/>
  <c r="I389" i="3" s="1"/>
  <c r="H390" i="3"/>
  <c r="I390" i="3" s="1"/>
  <c r="H391" i="3"/>
  <c r="I391" i="3" s="1"/>
  <c r="H392" i="3"/>
  <c r="H393" i="3"/>
  <c r="I393" i="3" s="1"/>
  <c r="H394" i="3"/>
  <c r="H395" i="3"/>
  <c r="I395" i="3" s="1"/>
  <c r="H396" i="3"/>
  <c r="I396" i="3" s="1"/>
  <c r="H397" i="3"/>
  <c r="I397" i="3" s="1"/>
  <c r="H398" i="3"/>
  <c r="I398" i="3" s="1"/>
  <c r="H399" i="3"/>
  <c r="H400" i="3"/>
  <c r="I400" i="3" s="1"/>
  <c r="H401" i="3"/>
  <c r="I401" i="3" s="1"/>
  <c r="H402" i="3"/>
  <c r="I402" i="3" s="1"/>
  <c r="H403" i="3"/>
  <c r="H404" i="3"/>
  <c r="H405" i="3"/>
  <c r="I405" i="3" s="1"/>
  <c r="H406" i="3"/>
  <c r="I406" i="3" s="1"/>
  <c r="H407" i="3"/>
  <c r="I407" i="3" s="1"/>
  <c r="H408" i="3"/>
  <c r="I408" i="3" s="1"/>
  <c r="H409" i="3"/>
  <c r="I409" i="3" s="1"/>
  <c r="H410" i="3"/>
  <c r="H411" i="3"/>
  <c r="H412" i="3"/>
  <c r="I412" i="3" s="1"/>
  <c r="H413" i="3"/>
  <c r="I413" i="3" s="1"/>
  <c r="H414" i="3"/>
  <c r="I414" i="3" s="1"/>
  <c r="H415" i="3"/>
  <c r="H416" i="3"/>
  <c r="I416" i="3" s="1"/>
  <c r="H417" i="3"/>
  <c r="I417" i="3" s="1"/>
  <c r="H418" i="3"/>
  <c r="I418" i="3" s="1"/>
  <c r="H419" i="3"/>
  <c r="I419" i="3" s="1"/>
  <c r="H420" i="3"/>
  <c r="I420" i="3" s="1"/>
  <c r="H421" i="3"/>
  <c r="I421" i="3" s="1"/>
  <c r="H422" i="3"/>
  <c r="I422" i="3" s="1"/>
  <c r="H423" i="3"/>
  <c r="I423" i="3" s="1"/>
  <c r="H424" i="3"/>
  <c r="H425" i="3"/>
  <c r="I425" i="3" s="1"/>
  <c r="H426" i="3"/>
  <c r="H427" i="3"/>
  <c r="I427" i="3" s="1"/>
  <c r="H428" i="3"/>
  <c r="I428" i="3" s="1"/>
  <c r="H429" i="3"/>
  <c r="I429" i="3" s="1"/>
  <c r="H430" i="3"/>
  <c r="I430" i="3" s="1"/>
  <c r="H431" i="3"/>
  <c r="H432" i="3"/>
  <c r="I432" i="3" s="1"/>
  <c r="H433" i="3"/>
  <c r="I433" i="3" s="1"/>
  <c r="H434" i="3"/>
  <c r="I434" i="3" s="1"/>
  <c r="H435" i="3"/>
  <c r="H436" i="3"/>
  <c r="H437" i="3"/>
  <c r="I437" i="3" s="1"/>
  <c r="H438" i="3"/>
  <c r="I438" i="3" s="1"/>
  <c r="H439" i="3"/>
  <c r="I439" i="3" s="1"/>
  <c r="H440" i="3"/>
  <c r="I440" i="3" s="1"/>
  <c r="H441" i="3"/>
  <c r="I441" i="3" s="1"/>
  <c r="H442" i="3"/>
  <c r="H443" i="3"/>
  <c r="H444" i="3"/>
  <c r="I444" i="3" s="1"/>
  <c r="H445" i="3"/>
  <c r="I445" i="3" s="1"/>
  <c r="H446" i="3"/>
  <c r="I446" i="3" s="1"/>
  <c r="H447" i="3"/>
  <c r="H448" i="3"/>
  <c r="I448" i="3" s="1"/>
  <c r="H449" i="3"/>
  <c r="I449" i="3" s="1"/>
  <c r="H450" i="3"/>
  <c r="I450" i="3" s="1"/>
  <c r="H451" i="3"/>
  <c r="I451" i="3" s="1"/>
  <c r="H452" i="3"/>
  <c r="I452" i="3" s="1"/>
  <c r="H453" i="3"/>
  <c r="I453" i="3" s="1"/>
  <c r="H454" i="3"/>
  <c r="I454" i="3" s="1"/>
  <c r="H455" i="3"/>
  <c r="I455" i="3" s="1"/>
  <c r="H456" i="3"/>
  <c r="H457" i="3"/>
  <c r="I457" i="3" s="1"/>
  <c r="H458" i="3"/>
  <c r="H459" i="3"/>
  <c r="I459" i="3" s="1"/>
  <c r="H460" i="3"/>
  <c r="I460" i="3" s="1"/>
  <c r="H461" i="3"/>
  <c r="I461" i="3" s="1"/>
  <c r="H462" i="3"/>
  <c r="I462" i="3" s="1"/>
  <c r="H463" i="3"/>
  <c r="H464" i="3"/>
  <c r="I464" i="3" s="1"/>
  <c r="H465" i="3"/>
  <c r="I465" i="3" s="1"/>
  <c r="H466" i="3"/>
  <c r="I466" i="3" s="1"/>
  <c r="H467" i="3"/>
  <c r="H468" i="3"/>
  <c r="H469" i="3"/>
  <c r="I469" i="3" s="1"/>
  <c r="H470" i="3"/>
  <c r="I470" i="3" s="1"/>
  <c r="H471" i="3"/>
  <c r="I471" i="3" s="1"/>
  <c r="H472" i="3"/>
  <c r="I472" i="3" s="1"/>
  <c r="H473" i="3"/>
  <c r="I473" i="3" s="1"/>
  <c r="H474" i="3"/>
  <c r="H475" i="3"/>
  <c r="H476" i="3"/>
  <c r="I476" i="3" s="1"/>
  <c r="H477" i="3"/>
  <c r="I477" i="3" s="1"/>
  <c r="H478" i="3"/>
  <c r="I478" i="3" s="1"/>
  <c r="H479" i="3"/>
  <c r="H480" i="3"/>
  <c r="I480" i="3" s="1"/>
  <c r="H481" i="3"/>
  <c r="I481" i="3" s="1"/>
  <c r="H482" i="3"/>
  <c r="I482" i="3" s="1"/>
  <c r="H483" i="3"/>
  <c r="I483" i="3" s="1"/>
  <c r="H484" i="3"/>
  <c r="I484" i="3" s="1"/>
  <c r="H485" i="3"/>
  <c r="I485" i="3" s="1"/>
  <c r="H486" i="3"/>
  <c r="I486" i="3" s="1"/>
  <c r="H487" i="3"/>
  <c r="I487" i="3" s="1"/>
  <c r="H488" i="3"/>
  <c r="H489" i="3"/>
  <c r="I489" i="3" s="1"/>
  <c r="H490" i="3"/>
  <c r="H491" i="3"/>
  <c r="I491" i="3" s="1"/>
  <c r="H492" i="3"/>
  <c r="I492" i="3" s="1"/>
  <c r="H493" i="3"/>
  <c r="I493" i="3" s="1"/>
  <c r="H494" i="3"/>
  <c r="I494" i="3" s="1"/>
  <c r="H495" i="3"/>
  <c r="H496" i="3"/>
  <c r="I496" i="3" s="1"/>
  <c r="H497" i="3"/>
  <c r="I497" i="3" s="1"/>
  <c r="H498" i="3"/>
  <c r="I498" i="3" s="1"/>
  <c r="H499" i="3"/>
  <c r="H500" i="3"/>
  <c r="H501" i="3"/>
  <c r="I501" i="3" s="1"/>
  <c r="H502" i="3"/>
  <c r="I502" i="3" s="1"/>
  <c r="H503" i="3"/>
  <c r="I503" i="3" s="1"/>
  <c r="H504" i="3"/>
  <c r="I504" i="3" s="1"/>
  <c r="H505" i="3"/>
  <c r="I505" i="3" s="1"/>
  <c r="H506" i="3"/>
  <c r="H507" i="3"/>
  <c r="H508" i="3"/>
  <c r="I508" i="3" s="1"/>
  <c r="H509" i="3"/>
  <c r="I509" i="3" s="1"/>
  <c r="H510" i="3"/>
  <c r="I510" i="3" s="1"/>
  <c r="H511" i="3"/>
  <c r="H512" i="3"/>
  <c r="I512" i="3" s="1"/>
  <c r="H513" i="3"/>
  <c r="I513" i="3" s="1"/>
  <c r="H514" i="3"/>
  <c r="I514" i="3" s="1"/>
  <c r="H515" i="3"/>
  <c r="I515" i="3" s="1"/>
  <c r="H516" i="3"/>
  <c r="I516" i="3" s="1"/>
  <c r="H517" i="3"/>
  <c r="I517" i="3" s="1"/>
  <c r="H518" i="3"/>
  <c r="I518" i="3" s="1"/>
  <c r="H519" i="3"/>
  <c r="I519" i="3" s="1"/>
  <c r="H520" i="3"/>
  <c r="H521" i="3"/>
  <c r="I521" i="3" s="1"/>
  <c r="H522" i="3"/>
  <c r="H523" i="3"/>
  <c r="I523" i="3" s="1"/>
  <c r="H524" i="3"/>
  <c r="I524" i="3" s="1"/>
  <c r="H525" i="3"/>
  <c r="I525" i="3" s="1"/>
  <c r="H526" i="3"/>
  <c r="I526" i="3" s="1"/>
  <c r="H527" i="3"/>
  <c r="H528" i="3"/>
  <c r="I528" i="3" s="1"/>
  <c r="H529" i="3"/>
  <c r="I529" i="3" s="1"/>
  <c r="H530" i="3"/>
  <c r="I530" i="3" s="1"/>
  <c r="H531" i="3"/>
  <c r="H532" i="3"/>
  <c r="H533" i="3"/>
  <c r="I533" i="3" s="1"/>
  <c r="H534" i="3"/>
  <c r="I534" i="3" s="1"/>
  <c r="H535" i="3"/>
  <c r="I535" i="3" s="1"/>
  <c r="H536" i="3"/>
  <c r="I536" i="3" s="1"/>
  <c r="H537" i="3"/>
  <c r="I537" i="3" s="1"/>
  <c r="H538" i="3"/>
  <c r="H539" i="3"/>
  <c r="H540" i="3"/>
  <c r="I540" i="3" s="1"/>
  <c r="H541" i="3"/>
  <c r="I541" i="3" s="1"/>
  <c r="H542" i="3"/>
  <c r="I542" i="3" s="1"/>
  <c r="H543" i="3"/>
  <c r="H544" i="3"/>
  <c r="I544" i="3" s="1"/>
  <c r="H545" i="3"/>
  <c r="I545" i="3" s="1"/>
  <c r="H546" i="3"/>
  <c r="I546" i="3" s="1"/>
  <c r="H547" i="3"/>
  <c r="I547" i="3" s="1"/>
  <c r="H548" i="3"/>
  <c r="I548" i="3" s="1"/>
  <c r="H549" i="3"/>
  <c r="I549" i="3" s="1"/>
  <c r="H550" i="3"/>
  <c r="I550" i="3" s="1"/>
  <c r="H551" i="3"/>
  <c r="I551" i="3" s="1"/>
  <c r="H552" i="3"/>
  <c r="H553" i="3"/>
  <c r="I553" i="3" s="1"/>
  <c r="H554" i="3"/>
  <c r="H555" i="3"/>
  <c r="I555" i="3" s="1"/>
  <c r="H556" i="3"/>
  <c r="I556" i="3" s="1"/>
  <c r="H557" i="3"/>
  <c r="I557" i="3" s="1"/>
  <c r="H558" i="3"/>
  <c r="I558" i="3" s="1"/>
  <c r="H559" i="3"/>
  <c r="H560" i="3"/>
  <c r="I560" i="3" s="1"/>
  <c r="H561" i="3"/>
  <c r="I561" i="3" s="1"/>
  <c r="H562" i="3"/>
  <c r="I562" i="3" s="1"/>
  <c r="H563" i="3"/>
  <c r="H564" i="3"/>
  <c r="H565" i="3"/>
  <c r="I565" i="3" s="1"/>
  <c r="H566" i="3"/>
  <c r="I566" i="3" s="1"/>
  <c r="H567" i="3"/>
  <c r="I567" i="3" s="1"/>
  <c r="H568" i="3"/>
  <c r="I568" i="3" s="1"/>
  <c r="H569" i="3"/>
  <c r="I569" i="3" s="1"/>
  <c r="H570" i="3"/>
  <c r="H571" i="3"/>
  <c r="H572" i="3"/>
  <c r="I572" i="3" s="1"/>
  <c r="H573" i="3"/>
  <c r="I573" i="3" s="1"/>
  <c r="H574" i="3"/>
  <c r="I574" i="3" s="1"/>
  <c r="H575" i="3"/>
  <c r="H576" i="3"/>
  <c r="I576" i="3" s="1"/>
  <c r="H577" i="3"/>
  <c r="I577" i="3" s="1"/>
  <c r="H578" i="3"/>
  <c r="I578" i="3" s="1"/>
  <c r="H579" i="3"/>
  <c r="I579" i="3" s="1"/>
  <c r="H580" i="3"/>
  <c r="I580" i="3" s="1"/>
  <c r="H581" i="3"/>
  <c r="I581" i="3" s="1"/>
  <c r="H582" i="3"/>
  <c r="I582" i="3" s="1"/>
  <c r="H583" i="3"/>
  <c r="I583" i="3" s="1"/>
  <c r="H584" i="3"/>
  <c r="H585" i="3"/>
  <c r="I585" i="3" s="1"/>
  <c r="H586" i="3"/>
  <c r="H587" i="3"/>
  <c r="I587" i="3" s="1"/>
  <c r="H588" i="3"/>
  <c r="I588" i="3" s="1"/>
  <c r="H589" i="3"/>
  <c r="I589" i="3" s="1"/>
  <c r="H590" i="3"/>
  <c r="I590" i="3" s="1"/>
  <c r="H591" i="3"/>
  <c r="H592" i="3"/>
  <c r="I592" i="3" s="1"/>
  <c r="H593" i="3"/>
  <c r="I593" i="3" s="1"/>
  <c r="H594" i="3"/>
  <c r="I594" i="3" s="1"/>
  <c r="H595" i="3"/>
  <c r="H596" i="3"/>
  <c r="H597" i="3"/>
  <c r="I597" i="3" s="1"/>
  <c r="H598" i="3"/>
  <c r="I598" i="3" s="1"/>
  <c r="H599" i="3"/>
  <c r="I599" i="3" s="1"/>
  <c r="H600" i="3"/>
  <c r="I600" i="3" s="1"/>
  <c r="H601" i="3"/>
  <c r="I601" i="3" s="1"/>
  <c r="H602" i="3"/>
  <c r="H603" i="3"/>
  <c r="H604" i="3"/>
  <c r="I604" i="3" s="1"/>
  <c r="H605" i="3"/>
  <c r="I605" i="3" s="1"/>
  <c r="H606" i="3"/>
  <c r="I606" i="3" s="1"/>
  <c r="H607" i="3"/>
  <c r="H608" i="3"/>
  <c r="I608" i="3" s="1"/>
  <c r="H609" i="3"/>
  <c r="I609" i="3" s="1"/>
  <c r="H610" i="3"/>
  <c r="I610" i="3" s="1"/>
  <c r="H611" i="3"/>
  <c r="I611" i="3" s="1"/>
  <c r="H612" i="3"/>
  <c r="I612" i="3" s="1"/>
  <c r="H613" i="3"/>
  <c r="I613" i="3" s="1"/>
  <c r="H614" i="3"/>
  <c r="I614" i="3" s="1"/>
  <c r="H615" i="3"/>
  <c r="I615" i="3" s="1"/>
  <c r="H616" i="3"/>
  <c r="H617" i="3"/>
  <c r="I617" i="3" s="1"/>
  <c r="H618" i="3"/>
  <c r="H619" i="3"/>
  <c r="I619" i="3" s="1"/>
  <c r="H620" i="3"/>
  <c r="I620" i="3" s="1"/>
  <c r="H621" i="3"/>
  <c r="I621" i="3" s="1"/>
  <c r="H622" i="3"/>
  <c r="I622" i="3" s="1"/>
  <c r="H623" i="3"/>
  <c r="H624" i="3"/>
  <c r="I624" i="3" s="1"/>
  <c r="H625" i="3"/>
  <c r="I625" i="3" s="1"/>
  <c r="H626" i="3"/>
  <c r="I626" i="3" s="1"/>
  <c r="H627" i="3"/>
  <c r="H628" i="3"/>
  <c r="H629" i="3"/>
  <c r="I629" i="3" s="1"/>
  <c r="H630" i="3"/>
  <c r="I630" i="3" s="1"/>
  <c r="H631" i="3"/>
  <c r="I631" i="3" s="1"/>
  <c r="H632" i="3"/>
  <c r="I632" i="3" s="1"/>
  <c r="H633" i="3"/>
  <c r="I633" i="3" s="1"/>
  <c r="H634" i="3"/>
  <c r="H635" i="3"/>
  <c r="H636" i="3"/>
  <c r="I636" i="3" s="1"/>
  <c r="H637" i="3"/>
  <c r="I637" i="3" s="1"/>
  <c r="H638" i="3"/>
  <c r="I638" i="3" s="1"/>
  <c r="H639" i="3"/>
  <c r="H640" i="3"/>
  <c r="I640" i="3" s="1"/>
  <c r="H641" i="3"/>
  <c r="I641" i="3" s="1"/>
  <c r="H642" i="3"/>
  <c r="I642" i="3" s="1"/>
  <c r="H643" i="3"/>
  <c r="I643" i="3" s="1"/>
  <c r="H644" i="3"/>
  <c r="I644" i="3" s="1"/>
  <c r="H645" i="3"/>
  <c r="I645" i="3" s="1"/>
  <c r="H646" i="3"/>
  <c r="I646" i="3" s="1"/>
  <c r="H647" i="3"/>
  <c r="I647" i="3" s="1"/>
  <c r="H648" i="3"/>
  <c r="H649" i="3"/>
  <c r="I649" i="3" s="1"/>
  <c r="H650" i="3"/>
  <c r="H651" i="3"/>
  <c r="I651" i="3" s="1"/>
  <c r="H652" i="3"/>
  <c r="I652" i="3" s="1"/>
  <c r="H653" i="3"/>
  <c r="I653" i="3" s="1"/>
  <c r="H654" i="3"/>
  <c r="I654" i="3" s="1"/>
  <c r="H655" i="3"/>
  <c r="H656" i="3"/>
  <c r="I656" i="3" s="1"/>
  <c r="H657" i="3"/>
  <c r="I657" i="3" s="1"/>
  <c r="H658" i="3"/>
  <c r="I658" i="3" s="1"/>
  <c r="H659" i="3"/>
  <c r="H660" i="3"/>
  <c r="H661" i="3"/>
  <c r="I661" i="3" s="1"/>
  <c r="H662" i="3"/>
  <c r="I662" i="3" s="1"/>
  <c r="H663" i="3"/>
  <c r="I663" i="3" s="1"/>
  <c r="H664" i="3"/>
  <c r="I664" i="3" s="1"/>
  <c r="H665" i="3"/>
  <c r="I665" i="3" s="1"/>
  <c r="H666" i="3"/>
  <c r="H667" i="3"/>
  <c r="H668" i="3"/>
  <c r="I668" i="3" s="1"/>
  <c r="H669" i="3"/>
  <c r="I669" i="3" s="1"/>
  <c r="H670" i="3"/>
  <c r="I670" i="3" s="1"/>
  <c r="H671" i="3"/>
  <c r="H672" i="3"/>
  <c r="I672" i="3" s="1"/>
  <c r="H673" i="3"/>
  <c r="I673" i="3" s="1"/>
  <c r="H674" i="3"/>
  <c r="I674" i="3" s="1"/>
  <c r="H675" i="3"/>
  <c r="I675" i="3" s="1"/>
  <c r="H676" i="3"/>
  <c r="I676" i="3" s="1"/>
  <c r="H677" i="3"/>
  <c r="I677" i="3" s="1"/>
  <c r="H678" i="3"/>
  <c r="I678" i="3" s="1"/>
  <c r="H679" i="3"/>
  <c r="I679" i="3" s="1"/>
  <c r="H680" i="3"/>
  <c r="H681" i="3"/>
  <c r="I681" i="3" s="1"/>
  <c r="H682" i="3"/>
  <c r="H683" i="3"/>
  <c r="I683" i="3" s="1"/>
  <c r="H684" i="3"/>
  <c r="I684" i="3" s="1"/>
  <c r="H685" i="3"/>
  <c r="I685" i="3" s="1"/>
  <c r="H686" i="3"/>
  <c r="I686" i="3" s="1"/>
  <c r="H687" i="3"/>
  <c r="H688" i="3"/>
  <c r="I688" i="3" s="1"/>
  <c r="H689" i="3"/>
  <c r="I689" i="3" s="1"/>
  <c r="H690" i="3"/>
  <c r="I690" i="3" s="1"/>
  <c r="H691" i="3"/>
  <c r="H692" i="3"/>
  <c r="H693" i="3"/>
  <c r="I693" i="3" s="1"/>
  <c r="H694" i="3"/>
  <c r="I694" i="3" s="1"/>
  <c r="H695" i="3"/>
  <c r="I695" i="3" s="1"/>
  <c r="H696" i="3"/>
  <c r="I696" i="3" s="1"/>
  <c r="H697" i="3"/>
  <c r="I697" i="3" s="1"/>
  <c r="H698" i="3"/>
  <c r="H699" i="3"/>
  <c r="H700" i="3"/>
  <c r="I700" i="3" s="1"/>
  <c r="H701" i="3"/>
  <c r="I701" i="3" s="1"/>
  <c r="H702" i="3"/>
  <c r="I702" i="3" s="1"/>
  <c r="H703" i="3"/>
  <c r="H704" i="3"/>
  <c r="I704" i="3" s="1"/>
  <c r="H705" i="3"/>
  <c r="I705" i="3" s="1"/>
  <c r="H706" i="3"/>
  <c r="I706" i="3" s="1"/>
  <c r="H707" i="3"/>
  <c r="I707" i="3" s="1"/>
  <c r="H708" i="3"/>
  <c r="I708" i="3" s="1"/>
  <c r="H709" i="3"/>
  <c r="I709" i="3" s="1"/>
  <c r="H710" i="3"/>
  <c r="I710" i="3" s="1"/>
  <c r="H711" i="3"/>
  <c r="I711" i="3" s="1"/>
  <c r="H712" i="3"/>
  <c r="H713" i="3"/>
  <c r="I713" i="3" s="1"/>
  <c r="H714" i="3"/>
  <c r="H715" i="3"/>
  <c r="I715" i="3" s="1"/>
  <c r="H716" i="3"/>
  <c r="I716" i="3" s="1"/>
  <c r="H717" i="3"/>
  <c r="I717" i="3" s="1"/>
  <c r="H718" i="3"/>
  <c r="I718" i="3" s="1"/>
  <c r="H719" i="3"/>
  <c r="H720" i="3"/>
  <c r="I720" i="3" s="1"/>
  <c r="H721" i="3"/>
  <c r="I721" i="3" s="1"/>
  <c r="H722" i="3"/>
  <c r="I722" i="3" s="1"/>
  <c r="H723" i="3"/>
  <c r="H724" i="3"/>
  <c r="H725" i="3"/>
  <c r="I725" i="3" s="1"/>
  <c r="H726" i="3"/>
  <c r="I726" i="3" s="1"/>
  <c r="H727" i="3"/>
  <c r="I727" i="3" s="1"/>
  <c r="H728" i="3"/>
  <c r="I728" i="3" s="1"/>
  <c r="H729" i="3"/>
  <c r="I729" i="3" s="1"/>
  <c r="H730" i="3"/>
  <c r="H731" i="3"/>
  <c r="H732" i="3"/>
  <c r="I732" i="3" s="1"/>
  <c r="H733" i="3"/>
  <c r="I733" i="3" s="1"/>
  <c r="H734" i="3"/>
  <c r="I734" i="3" s="1"/>
  <c r="H735" i="3"/>
  <c r="H736" i="3"/>
  <c r="I736" i="3" s="1"/>
  <c r="H737" i="3"/>
  <c r="I737" i="3" s="1"/>
  <c r="H738" i="3"/>
  <c r="I738" i="3" s="1"/>
  <c r="H739" i="3"/>
  <c r="I739" i="3" s="1"/>
  <c r="H740" i="3"/>
  <c r="I740" i="3" s="1"/>
  <c r="H741" i="3"/>
  <c r="I741" i="3" s="1"/>
  <c r="H742" i="3"/>
  <c r="I742" i="3" s="1"/>
  <c r="H743" i="3"/>
  <c r="I743" i="3" s="1"/>
  <c r="H744" i="3"/>
  <c r="H745" i="3"/>
  <c r="I745" i="3" s="1"/>
  <c r="H746" i="3"/>
  <c r="H747" i="3"/>
  <c r="I747" i="3" s="1"/>
  <c r="H748" i="3"/>
  <c r="I748" i="3" s="1"/>
  <c r="H749" i="3"/>
  <c r="I749" i="3" s="1"/>
  <c r="H750" i="3"/>
  <c r="I750" i="3" s="1"/>
  <c r="H751" i="3"/>
  <c r="H752" i="3"/>
  <c r="I752" i="3" s="1"/>
  <c r="H753" i="3"/>
  <c r="I753" i="3" s="1"/>
  <c r="H754" i="3"/>
  <c r="I754" i="3" s="1"/>
  <c r="H755" i="3"/>
  <c r="H756" i="3"/>
  <c r="H757" i="3"/>
  <c r="I757" i="3" s="1"/>
  <c r="H758" i="3"/>
  <c r="I758" i="3" s="1"/>
  <c r="H759" i="3"/>
  <c r="I759" i="3" s="1"/>
  <c r="H760" i="3"/>
  <c r="I760" i="3" s="1"/>
  <c r="H761" i="3"/>
  <c r="I761" i="3" s="1"/>
  <c r="H762" i="3"/>
  <c r="H763" i="3"/>
  <c r="H764" i="3"/>
  <c r="I764" i="3" s="1"/>
  <c r="H765" i="3"/>
  <c r="I765" i="3" s="1"/>
  <c r="H766" i="3"/>
  <c r="I766" i="3" s="1"/>
  <c r="H767" i="3"/>
  <c r="H768" i="3"/>
  <c r="I768" i="3" s="1"/>
  <c r="H769" i="3"/>
  <c r="I769" i="3" s="1"/>
  <c r="H770" i="3"/>
  <c r="I770" i="3" s="1"/>
  <c r="H771" i="3"/>
  <c r="I771" i="3" s="1"/>
  <c r="H772" i="3"/>
  <c r="I772" i="3" s="1"/>
  <c r="H773" i="3"/>
  <c r="I773" i="3" s="1"/>
  <c r="H774" i="3"/>
  <c r="I774" i="3" s="1"/>
  <c r="H775" i="3"/>
  <c r="I775" i="3" s="1"/>
  <c r="H776" i="3"/>
  <c r="H777" i="3"/>
  <c r="I777" i="3" s="1"/>
  <c r="H778" i="3"/>
  <c r="H779" i="3"/>
  <c r="I779" i="3" s="1"/>
  <c r="H780" i="3"/>
  <c r="I780" i="3" s="1"/>
  <c r="H781" i="3"/>
  <c r="I781" i="3" s="1"/>
  <c r="H782" i="3"/>
  <c r="I782" i="3" s="1"/>
  <c r="H783" i="3"/>
  <c r="H784" i="3"/>
  <c r="I784" i="3" s="1"/>
  <c r="H785" i="3"/>
  <c r="I785" i="3" s="1"/>
  <c r="H786" i="3"/>
  <c r="I786" i="3" s="1"/>
  <c r="H787" i="3"/>
  <c r="H788" i="3"/>
  <c r="H789" i="3"/>
  <c r="I789" i="3" s="1"/>
  <c r="H790" i="3"/>
  <c r="I790" i="3" s="1"/>
  <c r="H791" i="3"/>
  <c r="I791" i="3" s="1"/>
  <c r="H792" i="3"/>
  <c r="I792" i="3" s="1"/>
  <c r="H793" i="3"/>
  <c r="I793" i="3" s="1"/>
  <c r="H794" i="3"/>
  <c r="H795" i="3"/>
  <c r="H796" i="3"/>
  <c r="I796" i="3" s="1"/>
  <c r="H797" i="3"/>
  <c r="I797" i="3" s="1"/>
  <c r="H798" i="3"/>
  <c r="I798" i="3" s="1"/>
  <c r="H799" i="3"/>
  <c r="H800" i="3"/>
  <c r="I800" i="3" s="1"/>
  <c r="H801" i="3"/>
  <c r="I801" i="3" s="1"/>
  <c r="H802" i="3"/>
  <c r="I802" i="3" s="1"/>
  <c r="H803" i="3"/>
  <c r="I803" i="3" s="1"/>
  <c r="H804" i="3"/>
  <c r="I804" i="3" s="1"/>
  <c r="H805" i="3"/>
  <c r="I805" i="3" s="1"/>
  <c r="H806" i="3"/>
  <c r="I806" i="3" s="1"/>
  <c r="H807" i="3"/>
  <c r="I807" i="3" s="1"/>
  <c r="H808" i="3"/>
  <c r="H809" i="3"/>
  <c r="I809" i="3" s="1"/>
  <c r="H810" i="3"/>
  <c r="H811" i="3"/>
  <c r="I811" i="3" s="1"/>
  <c r="H812" i="3"/>
  <c r="I812" i="3" s="1"/>
  <c r="H813" i="3"/>
  <c r="I813" i="3" s="1"/>
  <c r="H814" i="3"/>
  <c r="I814" i="3" s="1"/>
  <c r="H815" i="3"/>
  <c r="H816" i="3"/>
  <c r="I816" i="3" s="1"/>
  <c r="H817" i="3"/>
  <c r="I817" i="3" s="1"/>
  <c r="H818" i="3"/>
  <c r="I818" i="3" s="1"/>
  <c r="H819" i="3"/>
  <c r="H820" i="3"/>
  <c r="H821" i="3"/>
  <c r="I821" i="3" s="1"/>
  <c r="H822" i="3"/>
  <c r="I822" i="3" s="1"/>
  <c r="H823" i="3"/>
  <c r="I823" i="3" s="1"/>
  <c r="H824" i="3"/>
  <c r="I824" i="3" s="1"/>
  <c r="H825" i="3"/>
  <c r="I825" i="3" s="1"/>
  <c r="H826" i="3"/>
  <c r="H827" i="3"/>
  <c r="H828" i="3"/>
  <c r="I828" i="3" s="1"/>
  <c r="H829" i="3"/>
  <c r="I829" i="3" s="1"/>
  <c r="H830" i="3"/>
  <c r="I830" i="3" s="1"/>
  <c r="H831" i="3"/>
  <c r="H832" i="3"/>
  <c r="I832" i="3" s="1"/>
  <c r="H833" i="3"/>
  <c r="I833" i="3" s="1"/>
  <c r="H834" i="3"/>
  <c r="I834" i="3" s="1"/>
  <c r="H835" i="3"/>
  <c r="I835" i="3" s="1"/>
  <c r="H836" i="3"/>
  <c r="I836" i="3" s="1"/>
  <c r="H837" i="3"/>
  <c r="I837" i="3" s="1"/>
  <c r="H838" i="3"/>
  <c r="I838" i="3" s="1"/>
  <c r="H839" i="3"/>
  <c r="I839" i="3" s="1"/>
  <c r="H840" i="3"/>
  <c r="H841" i="3"/>
  <c r="I841" i="3" s="1"/>
  <c r="H842" i="3"/>
  <c r="H843" i="3"/>
  <c r="I843" i="3" s="1"/>
  <c r="H844" i="3"/>
  <c r="I844" i="3" s="1"/>
  <c r="H845" i="3"/>
  <c r="I845" i="3" s="1"/>
  <c r="H846" i="3"/>
  <c r="I846" i="3" s="1"/>
  <c r="H847" i="3"/>
  <c r="H848" i="3"/>
  <c r="I848" i="3" s="1"/>
  <c r="H849" i="3"/>
  <c r="I849" i="3" s="1"/>
  <c r="H850" i="3"/>
  <c r="I850" i="3" s="1"/>
  <c r="H851" i="3"/>
  <c r="H852" i="3"/>
  <c r="H853" i="3"/>
  <c r="I853" i="3" s="1"/>
  <c r="H854" i="3"/>
  <c r="I854" i="3" s="1"/>
  <c r="H855" i="3"/>
  <c r="I855" i="3" s="1"/>
  <c r="H856" i="3"/>
  <c r="I856" i="3" s="1"/>
  <c r="H857" i="3"/>
  <c r="I857" i="3" s="1"/>
  <c r="H858" i="3"/>
  <c r="H859" i="3"/>
  <c r="H860" i="3"/>
  <c r="H861" i="3"/>
  <c r="I861" i="3" s="1"/>
  <c r="H862" i="3"/>
  <c r="H863" i="3"/>
  <c r="H864" i="3"/>
  <c r="H865" i="3"/>
  <c r="I865" i="3" s="1"/>
  <c r="H866" i="3"/>
  <c r="H867" i="3"/>
  <c r="H868" i="3"/>
  <c r="H869" i="3"/>
  <c r="I869" i="3" s="1"/>
  <c r="H870" i="3"/>
  <c r="H871" i="3"/>
  <c r="H872" i="3"/>
  <c r="H873" i="3"/>
  <c r="I873" i="3" s="1"/>
  <c r="H874" i="3"/>
  <c r="H875" i="3"/>
  <c r="H876" i="3"/>
  <c r="H877" i="3"/>
  <c r="I877" i="3" s="1"/>
  <c r="H878" i="3"/>
  <c r="H879" i="3"/>
  <c r="H880" i="3"/>
  <c r="H881" i="3"/>
  <c r="I881" i="3" s="1"/>
  <c r="H882" i="3"/>
  <c r="H883" i="3"/>
  <c r="H884" i="3"/>
  <c r="H885" i="3"/>
  <c r="I885" i="3" s="1"/>
  <c r="H886" i="3"/>
  <c r="H887" i="3"/>
  <c r="H888" i="3"/>
  <c r="H889" i="3"/>
  <c r="I889" i="3" s="1"/>
  <c r="H890" i="3"/>
  <c r="H891" i="3"/>
  <c r="H892" i="3"/>
  <c r="H893" i="3"/>
  <c r="I893" i="3" s="1"/>
  <c r="H894" i="3"/>
  <c r="H895" i="3"/>
  <c r="H896" i="3"/>
  <c r="H897" i="3"/>
  <c r="I897" i="3" s="1"/>
  <c r="H898" i="3"/>
  <c r="H899" i="3"/>
  <c r="H900" i="3"/>
  <c r="H901" i="3"/>
  <c r="I901" i="3" s="1"/>
  <c r="H902" i="3"/>
  <c r="H903" i="3"/>
  <c r="H904" i="3"/>
  <c r="H905" i="3"/>
  <c r="I905" i="3" s="1"/>
  <c r="H906" i="3"/>
  <c r="H907" i="3"/>
  <c r="H908" i="3"/>
  <c r="H909" i="3"/>
  <c r="I909" i="3" s="1"/>
  <c r="H910" i="3"/>
  <c r="H911" i="3"/>
  <c r="H912" i="3"/>
  <c r="H913" i="3"/>
  <c r="I913" i="3" s="1"/>
  <c r="H914" i="3"/>
  <c r="H915" i="3"/>
  <c r="H916" i="3"/>
  <c r="H917" i="3"/>
  <c r="I917" i="3" s="1"/>
  <c r="H918" i="3"/>
  <c r="H919" i="3"/>
  <c r="H920" i="3"/>
  <c r="H921" i="3"/>
  <c r="I921" i="3" s="1"/>
  <c r="H922" i="3"/>
  <c r="H923" i="3"/>
  <c r="H924" i="3"/>
  <c r="H925" i="3"/>
  <c r="I925" i="3" s="1"/>
  <c r="H926" i="3"/>
  <c r="H927" i="3"/>
  <c r="H928" i="3"/>
  <c r="H929" i="3"/>
  <c r="I929" i="3" s="1"/>
  <c r="H930" i="3"/>
  <c r="H931" i="3"/>
  <c r="H932" i="3"/>
  <c r="H933" i="3"/>
  <c r="I933" i="3" s="1"/>
  <c r="H934" i="3"/>
  <c r="H935" i="3"/>
  <c r="H936" i="3"/>
  <c r="H937" i="3"/>
  <c r="I937" i="3" s="1"/>
  <c r="H938" i="3"/>
  <c r="H939" i="3"/>
  <c r="H940" i="3"/>
  <c r="H941" i="3"/>
  <c r="I941" i="3" s="1"/>
  <c r="H942" i="3"/>
  <c r="H943" i="3"/>
  <c r="H944" i="3"/>
  <c r="H945" i="3"/>
  <c r="I945" i="3" s="1"/>
  <c r="H946" i="3"/>
  <c r="H947" i="3"/>
  <c r="H948" i="3"/>
  <c r="H949" i="3"/>
  <c r="I949" i="3" s="1"/>
  <c r="H950" i="3"/>
  <c r="H951" i="3"/>
  <c r="H952" i="3"/>
  <c r="H953" i="3"/>
  <c r="I953" i="3" s="1"/>
  <c r="H954" i="3"/>
  <c r="H955" i="3"/>
  <c r="H956" i="3"/>
  <c r="H957" i="3"/>
  <c r="I957" i="3" s="1"/>
  <c r="H958" i="3"/>
  <c r="H959" i="3"/>
  <c r="H960" i="3"/>
  <c r="H961" i="3"/>
  <c r="I961" i="3" s="1"/>
  <c r="H962" i="3"/>
  <c r="H963" i="3"/>
  <c r="H964" i="3"/>
  <c r="H965" i="3"/>
  <c r="I965" i="3" s="1"/>
  <c r="H966" i="3"/>
  <c r="H967" i="3"/>
  <c r="H968" i="3"/>
  <c r="H969" i="3"/>
  <c r="I969" i="3" s="1"/>
  <c r="H970" i="3"/>
  <c r="H971" i="3"/>
  <c r="H972" i="3"/>
  <c r="H973" i="3"/>
  <c r="I973" i="3" s="1"/>
  <c r="H974" i="3"/>
  <c r="H975" i="3"/>
  <c r="H976" i="3"/>
  <c r="H977" i="3"/>
  <c r="I977" i="3" s="1"/>
  <c r="H978" i="3"/>
  <c r="H979" i="3"/>
  <c r="H980" i="3"/>
  <c r="H981" i="3"/>
  <c r="I981" i="3" s="1"/>
  <c r="H982" i="3"/>
  <c r="H983" i="3"/>
  <c r="H984" i="3"/>
  <c r="H985" i="3"/>
  <c r="I985" i="3" s="1"/>
  <c r="H986" i="3"/>
  <c r="H987" i="3"/>
  <c r="H988" i="3"/>
  <c r="H989" i="3"/>
  <c r="I989" i="3" s="1"/>
  <c r="H990" i="3"/>
  <c r="H991" i="3"/>
  <c r="H992" i="3"/>
  <c r="H993" i="3"/>
  <c r="I993" i="3" s="1"/>
  <c r="H994" i="3"/>
  <c r="H995" i="3"/>
  <c r="H996" i="3"/>
  <c r="H997" i="3"/>
  <c r="I997" i="3" s="1"/>
  <c r="H998" i="3"/>
  <c r="H999" i="3"/>
  <c r="H1000" i="3"/>
  <c r="H1001" i="3"/>
  <c r="I1001" i="3" s="1"/>
  <c r="H1002" i="3"/>
  <c r="H1003" i="3"/>
  <c r="H1004" i="3"/>
  <c r="H1005" i="3"/>
  <c r="I1005" i="3" s="1"/>
  <c r="H1006" i="3"/>
  <c r="H1007" i="3"/>
  <c r="I11" i="3"/>
  <c r="I15" i="3"/>
  <c r="I23" i="3"/>
  <c r="I31" i="3"/>
  <c r="I38" i="3"/>
  <c r="I39" i="3"/>
  <c r="I47" i="3"/>
  <c r="I51" i="3"/>
  <c r="I55" i="3"/>
  <c r="I63" i="3"/>
  <c r="I67" i="3"/>
  <c r="I69" i="3"/>
  <c r="I70" i="3"/>
  <c r="I71" i="3"/>
  <c r="I75" i="3"/>
  <c r="I79" i="3"/>
  <c r="I87" i="3"/>
  <c r="I95" i="3"/>
  <c r="I102" i="3"/>
  <c r="I103" i="3"/>
  <c r="I111" i="3"/>
  <c r="I115" i="3"/>
  <c r="I119" i="3"/>
  <c r="I127" i="3"/>
  <c r="I131" i="3"/>
  <c r="I133" i="3"/>
  <c r="I134" i="3"/>
  <c r="I135" i="3"/>
  <c r="I139" i="3"/>
  <c r="I143" i="3"/>
  <c r="I151" i="3"/>
  <c r="I159" i="3"/>
  <c r="I166" i="3"/>
  <c r="I167" i="3"/>
  <c r="I175" i="3"/>
  <c r="I179" i="3"/>
  <c r="I183" i="3"/>
  <c r="I191" i="3"/>
  <c r="I195" i="3"/>
  <c r="I197" i="3"/>
  <c r="I198" i="3"/>
  <c r="I199" i="3"/>
  <c r="I203" i="3"/>
  <c r="I207" i="3"/>
  <c r="I215" i="3"/>
  <c r="I223" i="3"/>
  <c r="I230" i="3"/>
  <c r="I231" i="3"/>
  <c r="I239" i="3"/>
  <c r="I243" i="3"/>
  <c r="I247" i="3"/>
  <c r="I255" i="3"/>
  <c r="I259" i="3"/>
  <c r="I261" i="3"/>
  <c r="I262" i="3"/>
  <c r="I263" i="3"/>
  <c r="I267" i="3"/>
  <c r="I271" i="3"/>
  <c r="I279" i="3"/>
  <c r="I287" i="3"/>
  <c r="I294" i="3"/>
  <c r="I295" i="3"/>
  <c r="I303" i="3"/>
  <c r="I307" i="3"/>
  <c r="I311" i="3"/>
  <c r="I319" i="3"/>
  <c r="I323" i="3"/>
  <c r="I325" i="3"/>
  <c r="I326" i="3"/>
  <c r="I327" i="3"/>
  <c r="I331" i="3"/>
  <c r="I335" i="3"/>
  <c r="I343" i="3"/>
  <c r="I351" i="3"/>
  <c r="I360" i="3"/>
  <c r="I362" i="3"/>
  <c r="I367" i="3"/>
  <c r="I371" i="3"/>
  <c r="I372" i="3"/>
  <c r="I378" i="3"/>
  <c r="I379" i="3"/>
  <c r="I383" i="3"/>
  <c r="I392" i="3"/>
  <c r="I394" i="3"/>
  <c r="I399" i="3"/>
  <c r="I403" i="3"/>
  <c r="I404" i="3"/>
  <c r="I410" i="3"/>
  <c r="I411" i="3"/>
  <c r="I415" i="3"/>
  <c r="I424" i="3"/>
  <c r="I426" i="3"/>
  <c r="I431" i="3"/>
  <c r="I435" i="3"/>
  <c r="I436" i="3"/>
  <c r="I442" i="3"/>
  <c r="I443" i="3"/>
  <c r="I447" i="3"/>
  <c r="I456" i="3"/>
  <c r="I458" i="3"/>
  <c r="I463" i="3"/>
  <c r="I467" i="3"/>
  <c r="I468" i="3"/>
  <c r="I474" i="3"/>
  <c r="I475" i="3"/>
  <c r="I479" i="3"/>
  <c r="I488" i="3"/>
  <c r="I490" i="3"/>
  <c r="I495" i="3"/>
  <c r="I499" i="3"/>
  <c r="I500" i="3"/>
  <c r="I506" i="3"/>
  <c r="I507" i="3"/>
  <c r="I511" i="3"/>
  <c r="I520" i="3"/>
  <c r="I522" i="3"/>
  <c r="I527" i="3"/>
  <c r="I531" i="3"/>
  <c r="I532" i="3"/>
  <c r="I538" i="3"/>
  <c r="I539" i="3"/>
  <c r="I543" i="3"/>
  <c r="I552" i="3"/>
  <c r="I554" i="3"/>
  <c r="I559" i="3"/>
  <c r="I563" i="3"/>
  <c r="I564" i="3"/>
  <c r="I570" i="3"/>
  <c r="I571" i="3"/>
  <c r="I575" i="3"/>
  <c r="I584" i="3"/>
  <c r="I586" i="3"/>
  <c r="I591" i="3"/>
  <c r="I595" i="3"/>
  <c r="I596" i="3"/>
  <c r="I602" i="3"/>
  <c r="I603" i="3"/>
  <c r="I607" i="3"/>
  <c r="I616" i="3"/>
  <c r="I618" i="3"/>
  <c r="I623" i="3"/>
  <c r="I627" i="3"/>
  <c r="I628" i="3"/>
  <c r="I634" i="3"/>
  <c r="I635" i="3"/>
  <c r="I639" i="3"/>
  <c r="I648" i="3"/>
  <c r="I650" i="3"/>
  <c r="I655" i="3"/>
  <c r="I659" i="3"/>
  <c r="I660" i="3"/>
  <c r="I666" i="3"/>
  <c r="I667" i="3"/>
  <c r="I671" i="3"/>
  <c r="I680" i="3"/>
  <c r="I682" i="3"/>
  <c r="I687" i="3"/>
  <c r="I691" i="3"/>
  <c r="I692" i="3"/>
  <c r="I698" i="3"/>
  <c r="I699" i="3"/>
  <c r="I703" i="3"/>
  <c r="I712" i="3"/>
  <c r="I714" i="3"/>
  <c r="I719" i="3"/>
  <c r="I723" i="3"/>
  <c r="I724" i="3"/>
  <c r="I730" i="3"/>
  <c r="I731" i="3"/>
  <c r="I735" i="3"/>
  <c r="I744" i="3"/>
  <c r="I746" i="3"/>
  <c r="I751" i="3"/>
  <c r="I755" i="3"/>
  <c r="I756" i="3"/>
  <c r="I762" i="3"/>
  <c r="I763" i="3"/>
  <c r="I767" i="3"/>
  <c r="I776" i="3"/>
  <c r="I778" i="3"/>
  <c r="I783" i="3"/>
  <c r="I787" i="3"/>
  <c r="I788" i="3"/>
  <c r="I794" i="3"/>
  <c r="I795" i="3"/>
  <c r="I799" i="3"/>
  <c r="I808" i="3"/>
  <c r="I810" i="3"/>
  <c r="I815" i="3"/>
  <c r="I819" i="3"/>
  <c r="I820" i="3"/>
  <c r="I826" i="3"/>
  <c r="I827" i="3"/>
  <c r="I831" i="3"/>
  <c r="I840" i="3"/>
  <c r="I842" i="3"/>
  <c r="I847" i="3"/>
  <c r="I851" i="3"/>
  <c r="I852" i="3"/>
  <c r="I858" i="3"/>
  <c r="I859" i="3"/>
  <c r="I860" i="3"/>
  <c r="I862" i="3"/>
  <c r="I863" i="3"/>
  <c r="I864" i="3"/>
  <c r="I866" i="3"/>
  <c r="I867" i="3"/>
  <c r="I868" i="3"/>
  <c r="I870" i="3"/>
  <c r="I871" i="3"/>
  <c r="I872" i="3"/>
  <c r="I874" i="3"/>
  <c r="I875" i="3"/>
  <c r="I876" i="3"/>
  <c r="I878" i="3"/>
  <c r="I879" i="3"/>
  <c r="I880" i="3"/>
  <c r="I882" i="3"/>
  <c r="I883" i="3"/>
  <c r="I884" i="3"/>
  <c r="I886" i="3"/>
  <c r="I887" i="3"/>
  <c r="I888" i="3"/>
  <c r="I890" i="3"/>
  <c r="I891" i="3"/>
  <c r="I892" i="3"/>
  <c r="I894" i="3"/>
  <c r="I895" i="3"/>
  <c r="I896" i="3"/>
  <c r="I898" i="3"/>
  <c r="I899" i="3"/>
  <c r="I900" i="3"/>
  <c r="I902" i="3"/>
  <c r="I903" i="3"/>
  <c r="I904" i="3"/>
  <c r="I906" i="3"/>
  <c r="I907" i="3"/>
  <c r="I908" i="3"/>
  <c r="I910" i="3"/>
  <c r="I911" i="3"/>
  <c r="I912" i="3"/>
  <c r="I914" i="3"/>
  <c r="I915" i="3"/>
  <c r="I916" i="3"/>
  <c r="I918" i="3"/>
  <c r="I919" i="3"/>
  <c r="I920" i="3"/>
  <c r="I922" i="3"/>
  <c r="I923" i="3"/>
  <c r="I924" i="3"/>
  <c r="I926" i="3"/>
  <c r="I927" i="3"/>
  <c r="I928" i="3"/>
  <c r="I930" i="3"/>
  <c r="I931" i="3"/>
  <c r="I932" i="3"/>
  <c r="I934" i="3"/>
  <c r="I935" i="3"/>
  <c r="I936" i="3"/>
  <c r="I938" i="3"/>
  <c r="I939" i="3"/>
  <c r="I940" i="3"/>
  <c r="I942" i="3"/>
  <c r="I943" i="3"/>
  <c r="I944" i="3"/>
  <c r="I946" i="3"/>
  <c r="I947" i="3"/>
  <c r="I948" i="3"/>
  <c r="I950" i="3"/>
  <c r="I951" i="3"/>
  <c r="I952" i="3"/>
  <c r="I954" i="3"/>
  <c r="I955" i="3"/>
  <c r="I956" i="3"/>
  <c r="I958" i="3"/>
  <c r="I959" i="3"/>
  <c r="I960" i="3"/>
  <c r="I962" i="3"/>
  <c r="I963" i="3"/>
  <c r="I964" i="3"/>
  <c r="I966" i="3"/>
  <c r="I967" i="3"/>
  <c r="I968" i="3"/>
  <c r="I970" i="3"/>
  <c r="I971" i="3"/>
  <c r="I972" i="3"/>
  <c r="I974" i="3"/>
  <c r="I975" i="3"/>
  <c r="I976" i="3"/>
  <c r="I978" i="3"/>
  <c r="I979" i="3"/>
  <c r="I980" i="3"/>
  <c r="I982" i="3"/>
  <c r="I983" i="3"/>
  <c r="I984" i="3"/>
  <c r="I986" i="3"/>
  <c r="I987" i="3"/>
  <c r="I988" i="3"/>
  <c r="I990" i="3"/>
  <c r="I991" i="3"/>
  <c r="I992" i="3"/>
  <c r="I994" i="3"/>
  <c r="I995" i="3"/>
  <c r="I996" i="3"/>
  <c r="I998" i="3"/>
  <c r="I999" i="3"/>
  <c r="I1000" i="3"/>
  <c r="I1002" i="3"/>
  <c r="I1003" i="3"/>
  <c r="I1004" i="3"/>
  <c r="I1006" i="3"/>
  <c r="I1007" i="3"/>
  <c r="H8" i="3"/>
  <c r="I8" i="3" s="1"/>
  <c r="G8" i="3"/>
</calcChain>
</file>

<file path=xl/sharedStrings.xml><?xml version="1.0" encoding="utf-8"?>
<sst xmlns="http://schemas.openxmlformats.org/spreadsheetml/2006/main" count="8887" uniqueCount="725">
  <si>
    <t>INV</t>
  </si>
  <si>
    <t>CHK</t>
  </si>
  <si>
    <t>CN</t>
  </si>
  <si>
    <t>CASH</t>
  </si>
  <si>
    <t>Customer Code</t>
  </si>
  <si>
    <t>Csutomer Name</t>
  </si>
  <si>
    <t>e-mail</t>
  </si>
  <si>
    <t>Contact Person</t>
  </si>
  <si>
    <t>Telephone Number</t>
  </si>
  <si>
    <t>DocType</t>
  </si>
  <si>
    <t>Egyptian trade</t>
  </si>
  <si>
    <t>egyptian@newmail.com</t>
  </si>
  <si>
    <t>Ahmed Karim</t>
  </si>
  <si>
    <t>Untied for Distribution</t>
  </si>
  <si>
    <t>untied@newmail.com</t>
  </si>
  <si>
    <t>Karim Ali</t>
  </si>
  <si>
    <t>Alied Distributers</t>
  </si>
  <si>
    <t>alied@newmail.com</t>
  </si>
  <si>
    <t>Ali Mohamed</t>
  </si>
  <si>
    <t>Hyper Markets</t>
  </si>
  <si>
    <t>hyper@newmail.com</t>
  </si>
  <si>
    <t>Ali Fadi</t>
  </si>
  <si>
    <t>Cairo Trade</t>
  </si>
  <si>
    <t>cairo@newmail.com</t>
  </si>
  <si>
    <t>Maryam Shadi</t>
  </si>
  <si>
    <t>Fit &amp; Fit</t>
  </si>
  <si>
    <t>fit@newmail.com</t>
  </si>
  <si>
    <t>Mohamed Shadi</t>
  </si>
  <si>
    <t>Upper Egypt Whole Sale</t>
  </si>
  <si>
    <t>upper@newmail.com</t>
  </si>
  <si>
    <t>Mahmoud Shadi</t>
  </si>
  <si>
    <t>A&amp;A for Exporting</t>
  </si>
  <si>
    <t>a&amp;a@newmail.com</t>
  </si>
  <si>
    <t>Ali Shadi</t>
  </si>
  <si>
    <t>Sports &amp; Fitness Co</t>
  </si>
  <si>
    <t>sports@newmail.com</t>
  </si>
  <si>
    <t>Light Equipments Int'l</t>
  </si>
  <si>
    <t>light@newmail.com</t>
  </si>
  <si>
    <t>Farah Mahmoud</t>
  </si>
  <si>
    <t>Giza Trade</t>
  </si>
  <si>
    <t>giza@newmail.com</t>
  </si>
  <si>
    <t>Osman Mohamed</t>
  </si>
  <si>
    <t>AB Sons</t>
  </si>
  <si>
    <t>ab@newmail.com</t>
  </si>
  <si>
    <t>Mahmoud Atef</t>
  </si>
  <si>
    <t>ABO Trading</t>
  </si>
  <si>
    <t>abo@newmail.com</t>
  </si>
  <si>
    <t>Mahmoud Mohamed</t>
  </si>
  <si>
    <t>G&amp;Joe limited</t>
  </si>
  <si>
    <t>g&amp;joe@newmail.com</t>
  </si>
  <si>
    <t>Mohamed Mohamed</t>
  </si>
  <si>
    <t>Triple A Bikes</t>
  </si>
  <si>
    <t>triple@newmail.com</t>
  </si>
  <si>
    <t>Maryam Fadi</t>
  </si>
  <si>
    <t>Amr Atef</t>
  </si>
  <si>
    <t>amr@newmail.com</t>
  </si>
  <si>
    <t>D&amp;A For Sports Equipments</t>
  </si>
  <si>
    <t>D&amp;A@newmail.com</t>
  </si>
  <si>
    <t>Ahmed Mahmoud</t>
  </si>
  <si>
    <t>Y&amp;A For Sports Equipments</t>
  </si>
  <si>
    <t>Y&amp;A@newmail.com</t>
  </si>
  <si>
    <t>Ali Karim</t>
  </si>
  <si>
    <t>A&amp;A For Maitenance &amp; Services</t>
  </si>
  <si>
    <t>A&amp;A@newmail.com</t>
  </si>
  <si>
    <t>A&amp;C For Sports Equipments</t>
  </si>
  <si>
    <t>A&amp;C@newmail.com</t>
  </si>
  <si>
    <t>Karim Mohamed</t>
  </si>
  <si>
    <t>Y&amp;A For Trading</t>
  </si>
  <si>
    <t>Mahmoud Fadi</t>
  </si>
  <si>
    <t>A&amp;Y For Import &amp; Export</t>
  </si>
  <si>
    <t>A&amp;Y@newmail.com</t>
  </si>
  <si>
    <t>Mohamed Fadi</t>
  </si>
  <si>
    <t>Y&amp;A For Maitenance &amp; Services</t>
  </si>
  <si>
    <t>Osman Shadi</t>
  </si>
  <si>
    <t>C&amp;A For Import &amp; Export</t>
  </si>
  <si>
    <t>C&amp;A@newmail.com</t>
  </si>
  <si>
    <t>Amr Shadi</t>
  </si>
  <si>
    <t>Y&amp;D For Import &amp; Export</t>
  </si>
  <si>
    <t>Y&amp;D@newmail.com</t>
  </si>
  <si>
    <t>D&amp;D For Maitenance &amp; Services</t>
  </si>
  <si>
    <t>D&amp;D@newmail.com</t>
  </si>
  <si>
    <t>D&amp;A For Distribution</t>
  </si>
  <si>
    <t>D&amp;D For Import &amp; Export</t>
  </si>
  <si>
    <t>Mohamed Karim</t>
  </si>
  <si>
    <t>A&amp;D For Sports Equipments</t>
  </si>
  <si>
    <t>A&amp;D@newmail.com</t>
  </si>
  <si>
    <t>A&amp;C For Maitenance &amp; Services</t>
  </si>
  <si>
    <t>Osman Ali</t>
  </si>
  <si>
    <t>C&amp;Y For Trading</t>
  </si>
  <si>
    <t>C&amp;Y@newmail.com</t>
  </si>
  <si>
    <t>Mahmoud Ali</t>
  </si>
  <si>
    <t>D&amp;Y For Sports Equipments</t>
  </si>
  <si>
    <t>D&amp;Y@newmail.com</t>
  </si>
  <si>
    <t>Osman Atef</t>
  </si>
  <si>
    <t>D&amp;D For Trading</t>
  </si>
  <si>
    <t>D&amp;C For Distribution</t>
  </si>
  <si>
    <t>D&amp;C@newmail.com</t>
  </si>
  <si>
    <t>Karim Shadi</t>
  </si>
  <si>
    <t>D&amp;Y For Maitenance &amp; Services</t>
  </si>
  <si>
    <t>Ahmed Mohamed</t>
  </si>
  <si>
    <t>Y&amp;D For Trading</t>
  </si>
  <si>
    <t>A&amp;D For Distribution</t>
  </si>
  <si>
    <t>Mohamed Ali</t>
  </si>
  <si>
    <t>Y&amp;C For Sports Equipments</t>
  </si>
  <si>
    <t>Y&amp;C@newmail.com</t>
  </si>
  <si>
    <t>Maryam Mohamed</t>
  </si>
  <si>
    <t>A&amp;C For Import &amp; Export</t>
  </si>
  <si>
    <t>A&amp;C For Distribution</t>
  </si>
  <si>
    <t>Karim Karim</t>
  </si>
  <si>
    <t>C&amp;A For Distribution</t>
  </si>
  <si>
    <t>A&amp;A For Trading</t>
  </si>
  <si>
    <t>Farah Atef</t>
  </si>
  <si>
    <t>D&amp;Y For Trading</t>
  </si>
  <si>
    <t>Y&amp;D For Sports Equipments</t>
  </si>
  <si>
    <t>Karim Fadi</t>
  </si>
  <si>
    <t>A&amp;D For Maitenance &amp; Services</t>
  </si>
  <si>
    <t>Joseph For Distribution</t>
  </si>
  <si>
    <t>Joseph@newmail.com</t>
  </si>
  <si>
    <t>Joseph Hanna</t>
  </si>
  <si>
    <t>Y&amp;C For Trading</t>
  </si>
  <si>
    <t>Y&amp;Y For Maitenance &amp; Services</t>
  </si>
  <si>
    <t>Y&amp;Y@newmail.com</t>
  </si>
  <si>
    <t>Maryam Mahmoud</t>
  </si>
  <si>
    <t>Y&amp;Y For Sports Equipments</t>
  </si>
  <si>
    <t>Ali Ali</t>
  </si>
  <si>
    <t>D&amp;A For Import &amp; Export</t>
  </si>
  <si>
    <t>Maryam Atef</t>
  </si>
  <si>
    <t>A&amp;D For Trading</t>
  </si>
  <si>
    <t>Ali Mahmoud</t>
  </si>
  <si>
    <t>A&amp;Y For Trading</t>
  </si>
  <si>
    <t>C&amp;D For Distribution</t>
  </si>
  <si>
    <t>C&amp;D@newmail.com</t>
  </si>
  <si>
    <t>C&amp;D For Maitenance &amp; Services</t>
  </si>
  <si>
    <t>Ahmed Ali</t>
  </si>
  <si>
    <t>D&amp;A For Maitenance &amp; Services</t>
  </si>
  <si>
    <t>Ali Atef</t>
  </si>
  <si>
    <t>Y&amp;C For Maitenance &amp; Services</t>
  </si>
  <si>
    <t>Amr Karim</t>
  </si>
  <si>
    <t>Ahmed &amp; Co For Sports Equipments</t>
  </si>
  <si>
    <t>Ahmed@newmail.com</t>
  </si>
  <si>
    <t>A&amp;Y For Sports Equipments</t>
  </si>
  <si>
    <t>D&amp;Y For Distribution</t>
  </si>
  <si>
    <t>A&amp;Y For Distribution</t>
  </si>
  <si>
    <t>AAA sons For Import &amp; Export</t>
  </si>
  <si>
    <t>AAA@newmail.com</t>
  </si>
  <si>
    <t>C&amp;C For Import &amp; Export</t>
  </si>
  <si>
    <t>C&amp;C@newmail.com</t>
  </si>
  <si>
    <t>C&amp;Y For Import &amp; Export</t>
  </si>
  <si>
    <t>A&amp;A For Import &amp; Export</t>
  </si>
  <si>
    <t>Mohamed Atef</t>
  </si>
  <si>
    <t>Y&amp;Y For Import &amp; Export</t>
  </si>
  <si>
    <t>Y&amp;C For Distribution</t>
  </si>
  <si>
    <t>A&amp;A For Sports Equipments</t>
  </si>
  <si>
    <t>Mohamed Mahmoud</t>
  </si>
  <si>
    <t>C&amp;C For Maitenance &amp; Services</t>
  </si>
  <si>
    <t>A&amp;C For Trading</t>
  </si>
  <si>
    <t>Brothers For Distribution</t>
  </si>
  <si>
    <t>Brothers@newmail.com</t>
  </si>
  <si>
    <t>Aly&amp;Co For Trading</t>
  </si>
  <si>
    <t>Aly&amp;Co@newmail.com</t>
  </si>
  <si>
    <t>Aly Mohamed</t>
  </si>
  <si>
    <t>C&amp;C For Trading</t>
  </si>
  <si>
    <t>Y&amp;Y For Trading</t>
  </si>
  <si>
    <t>Nader For Trading</t>
  </si>
  <si>
    <t>Nader@newmail.com</t>
  </si>
  <si>
    <t>Nader Fadl</t>
  </si>
  <si>
    <t>Alfred Bikes</t>
  </si>
  <si>
    <t>Alfred@newmail.com</t>
  </si>
  <si>
    <t>Alfred Nabil</t>
  </si>
  <si>
    <t>Date</t>
  </si>
  <si>
    <t>Doc Type</t>
  </si>
  <si>
    <t>Amount (ABS)</t>
  </si>
  <si>
    <t>Amount</t>
  </si>
  <si>
    <t>CustomerNumber</t>
  </si>
  <si>
    <t>CustomerName</t>
  </si>
  <si>
    <t>DocNumber</t>
  </si>
  <si>
    <t>DR/CR</t>
  </si>
  <si>
    <t>May</t>
  </si>
  <si>
    <t>June</t>
  </si>
  <si>
    <t>Generate</t>
  </si>
  <si>
    <t>Reference/Lookup</t>
  </si>
  <si>
    <t>Calculate</t>
  </si>
  <si>
    <t>Formulas</t>
  </si>
  <si>
    <t>Manual Entry (Validation Required)</t>
  </si>
  <si>
    <t>Sum of Amount</t>
  </si>
  <si>
    <t>CR</t>
  </si>
  <si>
    <t>DR</t>
  </si>
  <si>
    <t>Grand Total</t>
  </si>
  <si>
    <t>(All)</t>
  </si>
  <si>
    <t>INV-585-2019</t>
  </si>
  <si>
    <t>CASH-6-2019</t>
  </si>
  <si>
    <t>CHK-10-2019</t>
  </si>
  <si>
    <t>CHK-11-2019</t>
  </si>
  <si>
    <t>CHK-12-2019</t>
  </si>
  <si>
    <t>CHK-13-2019</t>
  </si>
  <si>
    <t>CHK-8-2019</t>
  </si>
  <si>
    <t>CHK-9-2019</t>
  </si>
  <si>
    <t>CN-10-2019</t>
  </si>
  <si>
    <t>CN-11-2019</t>
  </si>
  <si>
    <t>CN-12-2019</t>
  </si>
  <si>
    <t>CN-13-2019</t>
  </si>
  <si>
    <t>CN-5-2019</t>
  </si>
  <si>
    <t>CN-6-2019</t>
  </si>
  <si>
    <t>CN-7-2019</t>
  </si>
  <si>
    <t>CN-8-2019</t>
  </si>
  <si>
    <t>CN-9-2019</t>
  </si>
  <si>
    <t>INV-15-2019</t>
  </si>
  <si>
    <t>INV-16-2019</t>
  </si>
  <si>
    <t>INV-17-2019</t>
  </si>
  <si>
    <t>INV-18-2019</t>
  </si>
  <si>
    <t>INV-19-2019</t>
  </si>
  <si>
    <t>INV-20-2019</t>
  </si>
  <si>
    <t>INV-21-2019</t>
  </si>
  <si>
    <t>INV-22-2019</t>
  </si>
  <si>
    <t>INV-23-2019</t>
  </si>
  <si>
    <t>INV-24-2019</t>
  </si>
  <si>
    <t>INV-25-2019</t>
  </si>
  <si>
    <t>INV-26-2019</t>
  </si>
  <si>
    <t>INV-27-2019</t>
  </si>
  <si>
    <t>INV-28-2019</t>
  </si>
  <si>
    <t>INV-29-2019</t>
  </si>
  <si>
    <t>INV-30-2019</t>
  </si>
  <si>
    <t>INV-31-2019</t>
  </si>
  <si>
    <t>INV-32-2019</t>
  </si>
  <si>
    <t>INV-33-2019</t>
  </si>
  <si>
    <t>INV-34-2019</t>
  </si>
  <si>
    <t>INV-35-2019</t>
  </si>
  <si>
    <t>INV-36-2019</t>
  </si>
  <si>
    <t>INV-37-2019</t>
  </si>
  <si>
    <t>INV-38-2019</t>
  </si>
  <si>
    <t>CASH-10-2019</t>
  </si>
  <si>
    <t>CASH-11-2019</t>
  </si>
  <si>
    <t>CASH-12-2019</t>
  </si>
  <si>
    <t>CASH-13-2019</t>
  </si>
  <si>
    <t>CASH-14-2019</t>
  </si>
  <si>
    <t>CASH-7-2019</t>
  </si>
  <si>
    <t>CASH-8-2019</t>
  </si>
  <si>
    <t>CASH-9-2019</t>
  </si>
  <si>
    <t>CHK-14-2019</t>
  </si>
  <si>
    <t>CHK-15-2019</t>
  </si>
  <si>
    <t>CHK-16-2019</t>
  </si>
  <si>
    <t>CHK-17-2019</t>
  </si>
  <si>
    <t>CHK-18-2019</t>
  </si>
  <si>
    <t>CN-14-2019</t>
  </si>
  <si>
    <t>CN-15-2019</t>
  </si>
  <si>
    <t>CN-16-2019</t>
  </si>
  <si>
    <t>CN-17-2019</t>
  </si>
  <si>
    <t>CN-18-2019</t>
  </si>
  <si>
    <t>INV-39-2019</t>
  </si>
  <si>
    <t>INV-40-2019</t>
  </si>
  <si>
    <t>INV-41-2019</t>
  </si>
  <si>
    <t>INV-42-2019</t>
  </si>
  <si>
    <t>INV-43-2019</t>
  </si>
  <si>
    <t>INV-44-2019</t>
  </si>
  <si>
    <t>INV-45-2019</t>
  </si>
  <si>
    <t>INV-46-2019</t>
  </si>
  <si>
    <t>INV-47-2019</t>
  </si>
  <si>
    <t>INV-48-2019</t>
  </si>
  <si>
    <t>INV-49-2019</t>
  </si>
  <si>
    <t>INV-50-2019</t>
  </si>
  <si>
    <t>INV-51-2019</t>
  </si>
  <si>
    <t>INV-52-2019</t>
  </si>
  <si>
    <t>INV-53-2019</t>
  </si>
  <si>
    <t>INV-54-2019</t>
  </si>
  <si>
    <t>INV-55-2019</t>
  </si>
  <si>
    <t>INV-56-2019</t>
  </si>
  <si>
    <t>CASH-15-2019</t>
  </si>
  <si>
    <t>CASH-16-2019</t>
  </si>
  <si>
    <t>CASH-17-2019</t>
  </si>
  <si>
    <t>CASH-18-2019</t>
  </si>
  <si>
    <t>CASH-19-2019</t>
  </si>
  <si>
    <t>CASH-20-2019</t>
  </si>
  <si>
    <t>CHK-19-2019</t>
  </si>
  <si>
    <t>CHK-20-2019</t>
  </si>
  <si>
    <t>CHK-21-2019</t>
  </si>
  <si>
    <t>CHK-22-2019</t>
  </si>
  <si>
    <t>CHK-23-2019</t>
  </si>
  <si>
    <t>CHK-24-2019</t>
  </si>
  <si>
    <t>CN-19-2019</t>
  </si>
  <si>
    <t>CN-20-2019</t>
  </si>
  <si>
    <t>CN-21-2019</t>
  </si>
  <si>
    <t>CN-22-2019</t>
  </si>
  <si>
    <t>INV-57-2019</t>
  </si>
  <si>
    <t>INV-58-2019</t>
  </si>
  <si>
    <t>INV-59-2019</t>
  </si>
  <si>
    <t>INV-60-2019</t>
  </si>
  <si>
    <t>INV-61-2019</t>
  </si>
  <si>
    <t>INV-62-2019</t>
  </si>
  <si>
    <t>INV-63-2019</t>
  </si>
  <si>
    <t>INV-64-2019</t>
  </si>
  <si>
    <t>INV-65-2019</t>
  </si>
  <si>
    <t>INV-66-2019</t>
  </si>
  <si>
    <t>INV-67-2019</t>
  </si>
  <si>
    <t>INV-68-2019</t>
  </si>
  <si>
    <t>INV-69-2019</t>
  </si>
  <si>
    <t>INV-70-2019</t>
  </si>
  <si>
    <t>INV-71-2019</t>
  </si>
  <si>
    <t>INV-72-2019</t>
  </si>
  <si>
    <t>INV-73-2019</t>
  </si>
  <si>
    <t>INV-74-2019</t>
  </si>
  <si>
    <t>INV-75-2019</t>
  </si>
  <si>
    <t>INV-76-2019</t>
  </si>
  <si>
    <t>INV-77-2019</t>
  </si>
  <si>
    <t>INV-78-2019</t>
  </si>
  <si>
    <t>INV-79-2019</t>
  </si>
  <si>
    <t>INV-80-2019</t>
  </si>
  <si>
    <t>CASH-34-2019</t>
  </si>
  <si>
    <t>CASH-35-2019</t>
  </si>
  <si>
    <t>CASH-36-2019</t>
  </si>
  <si>
    <t>CASH-37-2019</t>
  </si>
  <si>
    <t>CASH-38-2019</t>
  </si>
  <si>
    <t>CHK-39-2019</t>
  </si>
  <si>
    <t>CHK-40-2019</t>
  </si>
  <si>
    <t>CN-34-2019</t>
  </si>
  <si>
    <t>CN-35-2019</t>
  </si>
  <si>
    <t>CN-36-2019</t>
  </si>
  <si>
    <t>CN-37-2019</t>
  </si>
  <si>
    <t>CN-38-2019</t>
  </si>
  <si>
    <t>CN-39-2019</t>
  </si>
  <si>
    <t>INV-147-2019</t>
  </si>
  <si>
    <t>INV-148-2019</t>
  </si>
  <si>
    <t>INV-149-2019</t>
  </si>
  <si>
    <t>INV-150-2019</t>
  </si>
  <si>
    <t>INV-151-2019</t>
  </si>
  <si>
    <t>INV-152-2019</t>
  </si>
  <si>
    <t>INV-153-2019</t>
  </si>
  <si>
    <t>INV-154-2019</t>
  </si>
  <si>
    <t>INV-155-2019</t>
  </si>
  <si>
    <t>INV-156-2019</t>
  </si>
  <si>
    <t>INV-157-2019</t>
  </si>
  <si>
    <t>INV-158-2019</t>
  </si>
  <si>
    <t>INV-159-2019</t>
  </si>
  <si>
    <t>INV-160-2019</t>
  </si>
  <si>
    <t>INV-161-2019</t>
  </si>
  <si>
    <t>INV-162-2019</t>
  </si>
  <si>
    <t>CASH-39-2019</t>
  </si>
  <si>
    <t>CASH-40-2019</t>
  </si>
  <si>
    <t>CASH-41-2019</t>
  </si>
  <si>
    <t>CASH-42-2019</t>
  </si>
  <si>
    <t>CASH-43-2019</t>
  </si>
  <si>
    <t>CASH-44-2019</t>
  </si>
  <si>
    <t>CASH-45-2019</t>
  </si>
  <si>
    <t>CHK-41-2019</t>
  </si>
  <si>
    <t>CHK-42-2019</t>
  </si>
  <si>
    <t>CHK-43-2019</t>
  </si>
  <si>
    <t>CHK-44-2019</t>
  </si>
  <si>
    <t>CHK-45-2019</t>
  </si>
  <si>
    <t>CN-40-2019</t>
  </si>
  <si>
    <t>CN-41-2019</t>
  </si>
  <si>
    <t>INV-163-2019</t>
  </si>
  <si>
    <t>INV-164-2019</t>
  </si>
  <si>
    <t>INV-165-2019</t>
  </si>
  <si>
    <t>INV-166-2019</t>
  </si>
  <si>
    <t>INV-167-2019</t>
  </si>
  <si>
    <t>INV-168-2019</t>
  </si>
  <si>
    <t>INV-169-2019</t>
  </si>
  <si>
    <t>INV-170-2019</t>
  </si>
  <si>
    <t>INV-171-2019</t>
  </si>
  <si>
    <t>INV-172-2019</t>
  </si>
  <si>
    <t>INV-173-2019</t>
  </si>
  <si>
    <t>INV-174-2019</t>
  </si>
  <si>
    <t>INV-175-2019</t>
  </si>
  <si>
    <t>INV-176-2019</t>
  </si>
  <si>
    <t>INV-177-2019</t>
  </si>
  <si>
    <t>INV-178-2019</t>
  </si>
  <si>
    <t>INV-179-2019</t>
  </si>
  <si>
    <t>INV-180-2019</t>
  </si>
  <si>
    <t>INV-181-2019</t>
  </si>
  <si>
    <t>INV-182-2019</t>
  </si>
  <si>
    <t>CASH-46-2019</t>
  </si>
  <si>
    <t>CASH-47-2019</t>
  </si>
  <si>
    <t>CASH-48-2019</t>
  </si>
  <si>
    <t>CASH-49-2019</t>
  </si>
  <si>
    <t>CASH-50-2019</t>
  </si>
  <si>
    <t>CHK-46-2019</t>
  </si>
  <si>
    <t>CHK-47-2019</t>
  </si>
  <si>
    <t>CHK-48-2019</t>
  </si>
  <si>
    <t>CHK-49-2019</t>
  </si>
  <si>
    <t>CN-42-2019</t>
  </si>
  <si>
    <t>CN-43-2019</t>
  </si>
  <si>
    <t>CN-44-2019</t>
  </si>
  <si>
    <t>CN-45-2019</t>
  </si>
  <si>
    <t>CN-46-2019</t>
  </si>
  <si>
    <t>INV-183-2019</t>
  </si>
  <si>
    <t>INV-184-2019</t>
  </si>
  <si>
    <t>INV-185-2019</t>
  </si>
  <si>
    <t>INV-186-2019</t>
  </si>
  <si>
    <t>INV-187-2019</t>
  </si>
  <si>
    <t>INV-188-2019</t>
  </si>
  <si>
    <t>INV-189-2019</t>
  </si>
  <si>
    <t>INV-190-2019</t>
  </si>
  <si>
    <t>INV-191-2019</t>
  </si>
  <si>
    <t>INV-192-2019</t>
  </si>
  <si>
    <t>INV-193-2019</t>
  </si>
  <si>
    <t>INV-194-2019</t>
  </si>
  <si>
    <t>INV-195-2019</t>
  </si>
  <si>
    <t>INV-196-2019</t>
  </si>
  <si>
    <t>INV-197-2019</t>
  </si>
  <si>
    <t>INV-198-2019</t>
  </si>
  <si>
    <t>INV-199-2019</t>
  </si>
  <si>
    <t>INV-200-2019</t>
  </si>
  <si>
    <t>INV-201-2019</t>
  </si>
  <si>
    <t>INV-202-2019</t>
  </si>
  <si>
    <t>CASH-62-2019</t>
  </si>
  <si>
    <t>CASH-63-2019</t>
  </si>
  <si>
    <t>CASH-64-2019</t>
  </si>
  <si>
    <t>CASH-65-2019</t>
  </si>
  <si>
    <t>CASH-66-2019</t>
  </si>
  <si>
    <t>CHK-64-2019</t>
  </si>
  <si>
    <t>CHK-65-2019</t>
  </si>
  <si>
    <t>CHK-66-2019</t>
  </si>
  <si>
    <t>CHK-67-2019</t>
  </si>
  <si>
    <t>CN-60-2019</t>
  </si>
  <si>
    <t>CN-61-2019</t>
  </si>
  <si>
    <t>CN-62-2019</t>
  </si>
  <si>
    <t>CN-63-2019</t>
  </si>
  <si>
    <t>CN-64-2019</t>
  </si>
  <si>
    <t>CN-65-2019</t>
  </si>
  <si>
    <t>CN-66-2019</t>
  </si>
  <si>
    <t>INV-263-2019</t>
  </si>
  <si>
    <t>INV-264-2019</t>
  </si>
  <si>
    <t>INV-265-2019</t>
  </si>
  <si>
    <t>INV-266-2019</t>
  </si>
  <si>
    <t>INV-267-2019</t>
  </si>
  <si>
    <t>INV-268-2019</t>
  </si>
  <si>
    <t>INV-269-2019</t>
  </si>
  <si>
    <t>INV-270-2019</t>
  </si>
  <si>
    <t>INV-271-2019</t>
  </si>
  <si>
    <t>INV-272-2019</t>
  </si>
  <si>
    <t>INV-273-2019</t>
  </si>
  <si>
    <t>INV-274-2019</t>
  </si>
  <si>
    <t>INV-275-2019</t>
  </si>
  <si>
    <t>INV-276-2019</t>
  </si>
  <si>
    <t>INV-277-2019</t>
  </si>
  <si>
    <t>INV-278-2019</t>
  </si>
  <si>
    <t>INV-279-2019</t>
  </si>
  <si>
    <t>INV-280-2019</t>
  </si>
  <si>
    <t>INV-281-2019</t>
  </si>
  <si>
    <t>INV-282-2019</t>
  </si>
  <si>
    <t>INV-283-2019</t>
  </si>
  <si>
    <t>CASH-74-2019</t>
  </si>
  <si>
    <t>CASH-75-2019</t>
  </si>
  <si>
    <t>CASH-76-2019</t>
  </si>
  <si>
    <t>CHK-77-2019</t>
  </si>
  <si>
    <t>CHK-78-2019</t>
  </si>
  <si>
    <t>CHK-79-2019</t>
  </si>
  <si>
    <t>CHK-80-2019</t>
  </si>
  <si>
    <t>CHK-81-2019</t>
  </si>
  <si>
    <t>CHK-82-2019</t>
  </si>
  <si>
    <t>CHK-83-2019</t>
  </si>
  <si>
    <t>CN-73-2019</t>
  </si>
  <si>
    <t>CN-74-2019</t>
  </si>
  <si>
    <t>CN-75-2019</t>
  </si>
  <si>
    <t>CN-76-2019</t>
  </si>
  <si>
    <t>CN-77-2019</t>
  </si>
  <si>
    <t>INV-318-2019</t>
  </si>
  <si>
    <t>INV-319-2019</t>
  </si>
  <si>
    <t>INV-320-2019</t>
  </si>
  <si>
    <t>INV-321-2019</t>
  </si>
  <si>
    <t>INV-322-2019</t>
  </si>
  <si>
    <t>INV-323-2019</t>
  </si>
  <si>
    <t>INV-324-2019</t>
  </si>
  <si>
    <t>INV-325-2019</t>
  </si>
  <si>
    <t>INV-326-2019</t>
  </si>
  <si>
    <t>INV-327-2019</t>
  </si>
  <si>
    <t>INV-328-2019</t>
  </si>
  <si>
    <t>INV-329-2019</t>
  </si>
  <si>
    <t>INV-330-2019</t>
  </si>
  <si>
    <t>INV-331-2019</t>
  </si>
  <si>
    <t>INV-332-2019</t>
  </si>
  <si>
    <t>INV-333-2019</t>
  </si>
  <si>
    <t>INV-334-2019</t>
  </si>
  <si>
    <t>INV-335-2019</t>
  </si>
  <si>
    <t>CASH-84-2019</t>
  </si>
  <si>
    <t>CASH-85-2019</t>
  </si>
  <si>
    <t>CASH-86-2019</t>
  </si>
  <si>
    <t>CASH-87-2019</t>
  </si>
  <si>
    <t>CASH-88-2019</t>
  </si>
  <si>
    <t>CASH-89-2019</t>
  </si>
  <si>
    <t>CHK-100-2019</t>
  </si>
  <si>
    <t>CHK-101-2019</t>
  </si>
  <si>
    <t>CHK-94-2019</t>
  </si>
  <si>
    <t>CHK-95-2019</t>
  </si>
  <si>
    <t>CHK-96-2019</t>
  </si>
  <si>
    <t>CHK-97-2019</t>
  </si>
  <si>
    <t>CHK-98-2019</t>
  </si>
  <si>
    <t>CHK-99-2019</t>
  </si>
  <si>
    <t>CN-82-2019</t>
  </si>
  <si>
    <t>CN-83-2019</t>
  </si>
  <si>
    <t>CN-84-2019</t>
  </si>
  <si>
    <t>CN-85-2019</t>
  </si>
  <si>
    <t>INV-375-2019</t>
  </si>
  <si>
    <t>INV-376-2019</t>
  </si>
  <si>
    <t>INV-377-2019</t>
  </si>
  <si>
    <t>INV-378-2019</t>
  </si>
  <si>
    <t>INV-379-2019</t>
  </si>
  <si>
    <t>INV-380-2019</t>
  </si>
  <si>
    <t>INV-381-2019</t>
  </si>
  <si>
    <t>INV-382-2019</t>
  </si>
  <si>
    <t>INV-383-2019</t>
  </si>
  <si>
    <t>INV-384-2019</t>
  </si>
  <si>
    <t>INV-385-2019</t>
  </si>
  <si>
    <t>INV-386-2019</t>
  </si>
  <si>
    <t>INV-387-2019</t>
  </si>
  <si>
    <t>INV-388-2019</t>
  </si>
  <si>
    <t>INV-389-2019</t>
  </si>
  <si>
    <t>INV-390-2019</t>
  </si>
  <si>
    <t>INV-391-2019</t>
  </si>
  <si>
    <t>INV-392-2019</t>
  </si>
  <si>
    <t>INV-393-2019</t>
  </si>
  <si>
    <t>INV-394-2019</t>
  </si>
  <si>
    <t>INV-395-2019</t>
  </si>
  <si>
    <t>INV-396-2019</t>
  </si>
  <si>
    <t>INV-397-2019</t>
  </si>
  <si>
    <t>CASH-90-2019</t>
  </si>
  <si>
    <t>CASH-91-2019</t>
  </si>
  <si>
    <t>CHK-102-2019</t>
  </si>
  <si>
    <t>CHK-103-2019</t>
  </si>
  <si>
    <t>CHK-104-2019</t>
  </si>
  <si>
    <t>CHK-105-2019</t>
  </si>
  <si>
    <t>CHK-106-2019</t>
  </si>
  <si>
    <t>CN-86-2019</t>
  </si>
  <si>
    <t>CN-87-2019</t>
  </si>
  <si>
    <t>CN-88-2019</t>
  </si>
  <si>
    <t>CN-89-2019</t>
  </si>
  <si>
    <t>CN-90-2019</t>
  </si>
  <si>
    <t>INV-398-2019</t>
  </si>
  <si>
    <t>INV-399-2019</t>
  </si>
  <si>
    <t>INV-400-2019</t>
  </si>
  <si>
    <t>INV-401-2019</t>
  </si>
  <si>
    <t>INV-402-2019</t>
  </si>
  <si>
    <t>INV-403-2019</t>
  </si>
  <si>
    <t>INV-404-2019</t>
  </si>
  <si>
    <t>INV-405-2019</t>
  </si>
  <si>
    <t>INV-406-2019</t>
  </si>
  <si>
    <t>INV-407-2019</t>
  </si>
  <si>
    <t>INV-408-2019</t>
  </si>
  <si>
    <t>INV-409-2019</t>
  </si>
  <si>
    <t>INV-410-2019</t>
  </si>
  <si>
    <t>INV-411-2019</t>
  </si>
  <si>
    <t>INV-412-2019</t>
  </si>
  <si>
    <t>INV-413-2019</t>
  </si>
  <si>
    <t>INV-414-2019</t>
  </si>
  <si>
    <t>INV-415-2019</t>
  </si>
  <si>
    <t>INV-416-2019</t>
  </si>
  <si>
    <t>INV-417-2019</t>
  </si>
  <si>
    <t>INV-418-2019</t>
  </si>
  <si>
    <t>CASH-105-2019</t>
  </si>
  <si>
    <t>CASH-106-2019</t>
  </si>
  <si>
    <t>CHK-119-2019</t>
  </si>
  <si>
    <t>CHK-120-2019</t>
  </si>
  <si>
    <t>CHK-121-2019</t>
  </si>
  <si>
    <t>CHK-122-2019</t>
  </si>
  <si>
    <t>CHK-123-2019</t>
  </si>
  <si>
    <t>CHK-124-2019</t>
  </si>
  <si>
    <t>CN-107-2019</t>
  </si>
  <si>
    <t>CN-108-2019</t>
  </si>
  <si>
    <t>CN-109-2019</t>
  </si>
  <si>
    <t>CN-110-2019</t>
  </si>
  <si>
    <t>CN-111-2019</t>
  </si>
  <si>
    <t>CN-112-2019</t>
  </si>
  <si>
    <t>CN-113-2019</t>
  </si>
  <si>
    <t>CN-114-2019</t>
  </si>
  <si>
    <t>INV-468-2019</t>
  </si>
  <si>
    <t>INV-469-2019</t>
  </si>
  <si>
    <t>INV-470-2019</t>
  </si>
  <si>
    <t>INV-471-2019</t>
  </si>
  <si>
    <t>INV-472-2019</t>
  </si>
  <si>
    <t>INV-473-2019</t>
  </si>
  <si>
    <t>INV-474-2019</t>
  </si>
  <si>
    <t>INV-475-2019</t>
  </si>
  <si>
    <t>INV-476-2019</t>
  </si>
  <si>
    <t>INV-477-2019</t>
  </si>
  <si>
    <t>INV-478-2019</t>
  </si>
  <si>
    <t>INV-479-2019</t>
  </si>
  <si>
    <t>INV-480-2019</t>
  </si>
  <si>
    <t>INV-481-2019</t>
  </si>
  <si>
    <t>INV-482-2019</t>
  </si>
  <si>
    <t>INV-483-2019</t>
  </si>
  <si>
    <t>CASH-107-2019</t>
  </si>
  <si>
    <t>CASH-108-2019</t>
  </si>
  <si>
    <t>CASH-109-2019</t>
  </si>
  <si>
    <t>CASH-110-2019</t>
  </si>
  <si>
    <t>CASH-111-2019</t>
  </si>
  <si>
    <t>CASH-112-2019</t>
  </si>
  <si>
    <t>CHK-125-2019</t>
  </si>
  <si>
    <t>CHK-126-2019</t>
  </si>
  <si>
    <t>CN-115-2019</t>
  </si>
  <si>
    <t>CN-116-2019</t>
  </si>
  <si>
    <t>CN-117-2019</t>
  </si>
  <si>
    <t>CN-118-2019</t>
  </si>
  <si>
    <t>CN-119-2019</t>
  </si>
  <si>
    <t>CN-120-2019</t>
  </si>
  <si>
    <t>INV-484-2019</t>
  </si>
  <si>
    <t>INV-485-2019</t>
  </si>
  <si>
    <t>INV-486-2019</t>
  </si>
  <si>
    <t>INV-487-2019</t>
  </si>
  <si>
    <t>INV-488-2019</t>
  </si>
  <si>
    <t>INV-489-2019</t>
  </si>
  <si>
    <t>INV-490-2019</t>
  </si>
  <si>
    <t>INV-491-2019</t>
  </si>
  <si>
    <t>INV-492-2019</t>
  </si>
  <si>
    <t>INV-493-2019</t>
  </si>
  <si>
    <t>INV-494-2019</t>
  </si>
  <si>
    <t>INV-495-2019</t>
  </si>
  <si>
    <t>INV-496-2019</t>
  </si>
  <si>
    <t>CASH-117-2019</t>
  </si>
  <si>
    <t>CASH-118-2019</t>
  </si>
  <si>
    <t>CASH-119-2019</t>
  </si>
  <si>
    <t>CHK-131-2019</t>
  </si>
  <si>
    <t>CHK-132-2019</t>
  </si>
  <si>
    <t>CHK-133-2019</t>
  </si>
  <si>
    <t>CN-124-2019</t>
  </si>
  <si>
    <t>CN-125-2019</t>
  </si>
  <si>
    <t>INV-515-2019</t>
  </si>
  <si>
    <t>INV-516-2019</t>
  </si>
  <si>
    <t>INV-517-2019</t>
  </si>
  <si>
    <t>INV-518-2019</t>
  </si>
  <si>
    <t>INV-519-2019</t>
  </si>
  <si>
    <t>INV-520-2019</t>
  </si>
  <si>
    <t>INV-521-2019</t>
  </si>
  <si>
    <t>INV-522-2019</t>
  </si>
  <si>
    <t>INV-523-2019</t>
  </si>
  <si>
    <t>INV-524-2019</t>
  </si>
  <si>
    <t>INV-525-2019</t>
  </si>
  <si>
    <t>INV-526-2019</t>
  </si>
  <si>
    <t>INV-527-2019</t>
  </si>
  <si>
    <t>INV-528-2019</t>
  </si>
  <si>
    <t>INV-529-2019</t>
  </si>
  <si>
    <t>INV-530-2019</t>
  </si>
  <si>
    <t>INV-531-2019</t>
  </si>
  <si>
    <t>INV-532-2019</t>
  </si>
  <si>
    <t>INV-533-2019</t>
  </si>
  <si>
    <t>INV-534-2019</t>
  </si>
  <si>
    <t>INV-535-2019</t>
  </si>
  <si>
    <t>INV-536-2019</t>
  </si>
  <si>
    <t>INV-537-2019</t>
  </si>
  <si>
    <t>CASH-131-2019</t>
  </si>
  <si>
    <t>CASH-132-2019</t>
  </si>
  <si>
    <t>CASH-133-2019</t>
  </si>
  <si>
    <t>CASH-134-2019</t>
  </si>
  <si>
    <t>CHK-146-2019</t>
  </si>
  <si>
    <t>CHK-147-2019</t>
  </si>
  <si>
    <t>CN-129-2019</t>
  </si>
  <si>
    <t>CN-130-2019</t>
  </si>
  <si>
    <t>CN-131-2019</t>
  </si>
  <si>
    <t>CN-132-2019</t>
  </si>
  <si>
    <t>CN-133-2019</t>
  </si>
  <si>
    <t>INV-575-2019</t>
  </si>
  <si>
    <t>INV-576-2019</t>
  </si>
  <si>
    <t>INV-577-2019</t>
  </si>
  <si>
    <t>INV-578-2019</t>
  </si>
  <si>
    <t>INV-579-2019</t>
  </si>
  <si>
    <t>INV-580-2019</t>
  </si>
  <si>
    <t>INV-581-2019</t>
  </si>
  <si>
    <t>INV-582-2019</t>
  </si>
  <si>
    <t>INV-583-2019</t>
  </si>
  <si>
    <t>INV-584-2019</t>
  </si>
  <si>
    <t>INV-1170-2019</t>
  </si>
  <si>
    <t>CASH-270-2019</t>
  </si>
  <si>
    <t>CHK-294-2019</t>
  </si>
  <si>
    <t>CN-266-2019</t>
  </si>
  <si>
    <t>Days (Date)</t>
  </si>
  <si>
    <t>02-May</t>
  </si>
  <si>
    <t>03-May</t>
  </si>
  <si>
    <t>04-May</t>
  </si>
  <si>
    <t>08-May</t>
  </si>
  <si>
    <t>09-May</t>
  </si>
  <si>
    <t>10-May</t>
  </si>
  <si>
    <t>14-May</t>
  </si>
  <si>
    <t>17-May</t>
  </si>
  <si>
    <t>20-May</t>
  </si>
  <si>
    <t>21-May</t>
  </si>
  <si>
    <t>25-May</t>
  </si>
  <si>
    <t>26-May</t>
  </si>
  <si>
    <t>28-May</t>
  </si>
  <si>
    <t>31-May</t>
  </si>
  <si>
    <t>01-Jun</t>
  </si>
  <si>
    <t>07-Jun</t>
  </si>
  <si>
    <t>09-Jun</t>
  </si>
  <si>
    <t>10-Jun</t>
  </si>
  <si>
    <t>13-Jun</t>
  </si>
  <si>
    <t>18-Jun</t>
  </si>
  <si>
    <t>21-Jun</t>
  </si>
  <si>
    <t>23-Jun</t>
  </si>
  <si>
    <t>25-Jun</t>
  </si>
  <si>
    <t>01-May</t>
  </si>
  <si>
    <t>05-May</t>
  </si>
  <si>
    <t>06-May</t>
  </si>
  <si>
    <t>07-May</t>
  </si>
  <si>
    <t>11-May</t>
  </si>
  <si>
    <t>12-May</t>
  </si>
  <si>
    <t>13-May</t>
  </si>
  <si>
    <t>15-May</t>
  </si>
  <si>
    <t>16-May</t>
  </si>
  <si>
    <t>18-May</t>
  </si>
  <si>
    <t>19-May</t>
  </si>
  <si>
    <t>22-May</t>
  </si>
  <si>
    <t>23-May</t>
  </si>
  <si>
    <t>24-May</t>
  </si>
  <si>
    <t>27-May</t>
  </si>
  <si>
    <t>29-May</t>
  </si>
  <si>
    <t>30-May</t>
  </si>
  <si>
    <t>02-Jun</t>
  </si>
  <si>
    <t>03-Jun</t>
  </si>
  <si>
    <t>04-Jun</t>
  </si>
  <si>
    <t>05-Jun</t>
  </si>
  <si>
    <t>06-Jun</t>
  </si>
  <si>
    <t>08-Jun</t>
  </si>
  <si>
    <t>11-Jun</t>
  </si>
  <si>
    <t>12-Jun</t>
  </si>
  <si>
    <t>14-Jun</t>
  </si>
  <si>
    <t>15-Jun</t>
  </si>
  <si>
    <t>16-Jun</t>
  </si>
  <si>
    <t>17-Jun</t>
  </si>
  <si>
    <t>19-Jun</t>
  </si>
  <si>
    <t>20-Jun</t>
  </si>
  <si>
    <t>22-Jun</t>
  </si>
  <si>
    <t>24-Jun</t>
  </si>
  <si>
    <t>26-Jun</t>
  </si>
  <si>
    <t>27-Jun</t>
  </si>
  <si>
    <t>28-Jun</t>
  </si>
  <si>
    <t>29-Jun</t>
  </si>
  <si>
    <t>30-Jun</t>
  </si>
  <si>
    <t>Customer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</si>
</sst>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[&lt;=9999999]###\-####;\(###\)\ ###\-####"/>
    <numFmt numFmtId="165" formatCode="_(* #,##0_);_(* \(#,##0\);_(* &quot;-&quot;??_);_(@_)"/>
    <numFmt numFmtId="166" formatCode="&quot;$&quot;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theme="4" tint="0.3999755851924192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14" fontId="0" fillId="0" borderId="0" xfId="0" applyNumberFormat="1"/>
    <xf numFmtId="0" fontId="2" fillId="2" borderId="1" xfId="0" applyFont="1" applyFill="1" applyBorder="1"/>
    <xf numFmtId="0" fontId="0" fillId="0" borderId="0" xfId="0" quotePrefix="1"/>
    <xf numFmtId="0" fontId="3" fillId="0" borderId="0" xfId="2"/>
    <xf numFmtId="164" fontId="0" fillId="0" borderId="0" xfId="0" applyNumberFormat="1"/>
    <xf numFmtId="0" fontId="0" fillId="0" borderId="1" xfId="0" applyBorder="1"/>
    <xf numFmtId="165" fontId="0" fillId="0" borderId="0" xfId="1" applyNumberFormat="1" applyFont="1"/>
    <xf numFmtId="0" fontId="4" fillId="4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6" xfId="0" applyFont="1" applyFill="1" applyBorder="1"/>
    <xf numFmtId="0" fontId="4" fillId="4" borderId="6" xfId="0" applyFont="1" applyFill="1" applyBorder="1"/>
    <xf numFmtId="0" fontId="4" fillId="5" borderId="6" xfId="0" applyFont="1" applyFill="1" applyBorder="1"/>
    <xf numFmtId="0" fontId="4" fillId="6" borderId="6" xfId="0" applyFont="1" applyFill="1" applyBorder="1"/>
    <xf numFmtId="14" fontId="0" fillId="10" borderId="0" xfId="0" applyNumberFormat="1" applyFill="1"/>
    <xf numFmtId="0" fontId="0" fillId="10" borderId="0" xfId="0" applyFill="1"/>
    <xf numFmtId="166" fontId="0" fillId="10" borderId="0" xfId="0" applyNumberFormat="1" applyFill="1"/>
    <xf numFmtId="0" fontId="0" fillId="11" borderId="0" xfId="0" applyFill="1"/>
    <xf numFmtId="0" fontId="0" fillId="12" borderId="0" xfId="0" applyFill="1"/>
    <xf numFmtId="166" fontId="0" fillId="13" borderId="0" xfId="0" applyNumberFormat="1" applyFill="1"/>
    <xf numFmtId="0" fontId="0" fillId="13" borderId="0" xfId="0" applyFill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pivotButton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/>
    </xf>
  </cellXfs>
  <cellStyles count="3">
    <cellStyle name="Comma" xfId="1" builtinId="3"/>
    <cellStyle name="Hyperlink" xfId="2" builtinId="8"/>
    <cellStyle name="Normal" xfId="0" builtinId="0"/>
  </cellStyles>
  <dxfs count="9284"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fill>
        <patternFill patternType="solid">
          <fgColor indexed="64"/>
          <bgColor theme="5" tint="0.59999389629810485"/>
        </patternFill>
      </fill>
    </dxf>
    <dxf>
      <numFmt numFmtId="166" formatCode="&quot;$&quot;#,##0.00"/>
      <fill>
        <patternFill patternType="solid">
          <fgColor indexed="64"/>
          <bgColor theme="5" tint="0.59999389629810485"/>
        </patternFill>
      </fill>
    </dxf>
    <dxf>
      <fill>
        <patternFill patternType="solid">
          <fgColor indexed="64"/>
          <bgColor theme="9" tint="0.79998168889431442"/>
        </patternFill>
      </fill>
    </dxf>
    <dxf>
      <fill>
        <patternFill patternType="solid">
          <fgColor indexed="64"/>
          <bgColor theme="7" tint="0.59999389629810485"/>
        </patternFill>
      </fill>
    </dxf>
    <dxf>
      <numFmt numFmtId="166" formatCode="&quot;$&quot;#,##0.00"/>
      <fill>
        <patternFill patternType="solid">
          <fgColor indexed="64"/>
          <bgColor theme="4" tint="0.79998168889431442"/>
        </patternFill>
      </fill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fill>
        <patternFill patternType="solid">
          <fgColor indexed="64"/>
          <bgColor theme="4" tint="0.79998168889431442"/>
        </patternFill>
      </fill>
      <protection locked="1" hidden="0"/>
    </dxf>
    <dxf>
      <numFmt numFmtId="167" formatCode="dd/mm/yy"/>
      <fill>
        <patternFill patternType="solid">
          <fgColor indexed="64"/>
          <bgColor theme="4" tint="0.79998168889431442"/>
        </patternFill>
      </fill>
      <protection locked="1" hidden="0"/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numFmt numFmtId="164" formatCode="[&lt;=9999999]###\-####;\(###\)\ ###\-####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calcChain" Target="calcChain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cc_Abdullah" refreshedDate="45835.724569444443" createdVersion="8" refreshedVersion="8" minRefreshableVersion="3" recordCount="2000" xr:uid="{37599F6C-241D-40D9-98D5-4C5E88FF769C}">
  <cacheSource type="worksheet">
    <worksheetSource name="AR_Subledger"/>
  </cacheSource>
  <cacheFields count="10">
    <cacheField name="Date" numFmtId="14">
      <sharedItems containsSemiMixedTypes="0" containsNonDate="0" containsDate="1" containsString="0" minDate="2019-05-01T00:00:00" maxDate="2019-07-01T00:00:00" count="61">
        <d v="2019-05-01T00:00:00"/>
        <d v="2019-05-02T00:00:00"/>
        <d v="2019-05-03T00:00:00"/>
        <d v="2019-05-04T00:00:00"/>
        <d v="2019-05-05T00:00:00"/>
        <d v="2019-05-06T00:00:00"/>
        <d v="2019-05-07T00:00:00"/>
        <d v="2019-05-08T00:00:00"/>
        <d v="2019-05-09T00:00:00"/>
        <d v="2019-05-10T00:00:00"/>
        <d v="2019-05-11T00:00:00"/>
        <d v="2019-05-12T00:00:00"/>
        <d v="2019-05-13T00:00:00"/>
        <d v="2019-05-14T00:00:00"/>
        <d v="2019-05-15T00:00:00"/>
        <d v="2019-05-16T00:00:00"/>
        <d v="2019-05-17T00:00:00"/>
        <d v="2019-05-18T00:00:00"/>
        <d v="2019-05-19T00:00:00"/>
        <d v="2019-05-20T00:00:00"/>
        <d v="2019-05-21T00:00:00"/>
        <d v="2019-05-22T00:00:00"/>
        <d v="2019-05-23T00:00:00"/>
        <d v="2019-05-24T00:00:00"/>
        <d v="2019-05-25T00:00:00"/>
        <d v="2019-05-26T00:00:00"/>
        <d v="2019-05-27T00:00:00"/>
        <d v="2019-05-28T00:00:00"/>
        <d v="2019-05-29T00:00:00"/>
        <d v="2019-05-30T00:00:00"/>
        <d v="2019-05-31T00:00:00"/>
        <d v="2019-06-01T00:00:00"/>
        <d v="2019-06-02T00:00:00"/>
        <d v="2019-06-03T00:00:00"/>
        <d v="2019-06-04T00:00:00"/>
        <d v="2019-06-05T00:00:00"/>
        <d v="2019-06-06T00:00:00"/>
        <d v="2019-06-07T00:00:00"/>
        <d v="2019-06-08T00:00:00"/>
        <d v="2019-06-09T00:00:00"/>
        <d v="2019-06-10T00:00:00"/>
        <d v="2019-06-11T00:00:00"/>
        <d v="2019-06-12T00:00:00"/>
        <d v="2019-06-13T00:00:00"/>
        <d v="2019-06-14T00:00:00"/>
        <d v="2019-06-15T00:00:00"/>
        <d v="2019-06-16T00:00:00"/>
        <d v="2019-06-17T00:00:00"/>
        <d v="2019-06-18T00:00:00"/>
        <d v="2019-06-19T00:00:00"/>
        <d v="2019-06-20T00:00:00"/>
        <d v="2019-06-21T00:00:00"/>
        <d v="2019-06-22T00:00:00"/>
        <d v="2019-06-23T00:00:00"/>
        <d v="2019-06-24T00:00:00"/>
        <d v="2019-06-25T00:00:00"/>
        <d v="2019-06-26T00:00:00"/>
        <d v="2019-06-27T00:00:00"/>
        <d v="2019-06-28T00:00:00"/>
        <d v="2019-06-29T00:00:00"/>
        <d v="2019-06-30T00:00:00"/>
      </sharedItems>
      <fieldGroup par="9"/>
    </cacheField>
    <cacheField name="Doc Type" numFmtId="0">
      <sharedItems count="4">
        <s v="INV"/>
        <s v="CN"/>
        <s v="CHK"/>
        <s v="CASH"/>
      </sharedItems>
    </cacheField>
    <cacheField name="CustomerNumber" numFmtId="0">
      <sharedItems containsSemiMixedTypes="0" containsString="0" containsNumber="1" containsInteger="1" minValue="1" maxValue="75" count="75">
        <n v="6"/>
        <n v="24"/>
        <n v="65"/>
        <n v="4"/>
        <n v="36"/>
        <n v="52"/>
        <n v="41"/>
        <n v="51"/>
        <n v="53"/>
        <n v="10"/>
        <n v="45"/>
        <n v="39"/>
        <n v="21"/>
        <n v="43"/>
        <n v="61"/>
        <n v="72"/>
        <n v="37"/>
        <n v="14"/>
        <n v="71"/>
        <n v="34"/>
        <n v="42"/>
        <n v="46"/>
        <n v="73"/>
        <n v="54"/>
        <n v="70"/>
        <n v="19"/>
        <n v="74"/>
        <n v="68"/>
        <n v="33"/>
        <n v="38"/>
        <n v="20"/>
        <n v="15"/>
        <n v="60"/>
        <n v="23"/>
        <n v="67"/>
        <n v="9"/>
        <n v="25"/>
        <n v="59"/>
        <n v="3"/>
        <n v="31"/>
        <n v="50"/>
        <n v="47"/>
        <n v="12"/>
        <n v="29"/>
        <n v="18"/>
        <n v="44"/>
        <n v="64"/>
        <n v="1"/>
        <n v="28"/>
        <n v="7"/>
        <n v="49"/>
        <n v="5"/>
        <n v="30"/>
        <n v="22"/>
        <n v="55"/>
        <n v="66"/>
        <n v="2"/>
        <n v="75"/>
        <n v="56"/>
        <n v="8"/>
        <n v="69"/>
        <n v="48"/>
        <n v="11"/>
        <n v="57"/>
        <n v="13"/>
        <n v="63"/>
        <n v="40"/>
        <n v="35"/>
        <n v="26"/>
        <n v="27"/>
        <n v="17"/>
        <n v="62"/>
        <n v="58"/>
        <n v="16"/>
        <n v="32"/>
      </sharedItems>
    </cacheField>
    <cacheField name="Amount (ABS)" numFmtId="166">
      <sharedItems containsSemiMixedTypes="0" containsString="0" containsNumber="1" containsInteger="1" minValue="500" maxValue="20000"/>
    </cacheField>
    <cacheField name="DocNumber" numFmtId="0">
      <sharedItems count="1002">
        <s v="INV-1170-2019"/>
        <s v="CN-1-2019"/>
        <s v="CHK-1-2019"/>
        <s v="CHK-2-2019"/>
        <s v="INV-2-2019"/>
        <s v="INV-3-2019"/>
        <s v="CASH-1-2019"/>
        <s v="CHK-3-2019"/>
        <s v="CHK-4-2019"/>
        <s v="INV-4-2019"/>
        <s v="INV-5-2019"/>
        <s v="INV-6-2019"/>
        <s v="INV-7-2019"/>
        <s v="CN-2-2019"/>
        <s v="CN-3-2019"/>
        <s v="CN-4-2019"/>
        <s v="INV-8-2019"/>
        <s v="INV-9-2019"/>
        <s v="INV-10-2019"/>
        <s v="CASH-2-2019"/>
        <s v="CHK-5-2019"/>
        <s v="CHK-6-2019"/>
        <s v="INV-11-2019"/>
        <s v="INV-12-2019"/>
        <s v="INV-13-2019"/>
        <s v="INV-14-2019"/>
        <s v="CHK-7-2019"/>
        <s v="CASH-3-2019"/>
        <s v="CASH-4-2019"/>
        <s v="CASH-5-2019"/>
        <s v="CASH-6-2019"/>
        <s v="INV-15-2019"/>
        <s v="INV-16-2019"/>
        <s v="CN-5-2019"/>
        <s v="INV-17-2019"/>
        <s v="CN-6-2019"/>
        <s v="INV-18-2019"/>
        <s v="INV-19-2019"/>
        <s v="INV-20-2019"/>
        <s v="INV-21-2019"/>
        <s v="INV-22-2019"/>
        <s v="CHK-8-2019"/>
        <s v="INV-23-2019"/>
        <s v="INV-24-2019"/>
        <s v="CHK-9-2019"/>
        <s v="INV-25-2019"/>
        <s v="CN-7-2019"/>
        <s v="INV-26-2019"/>
        <s v="INV-27-2019"/>
        <s v="CN-8-2019"/>
        <s v="CHK-10-2019"/>
        <s v="INV-28-2019"/>
        <s v="CHK-11-2019"/>
        <s v="INV-29-2019"/>
        <s v="INV-30-2019"/>
        <s v="CN-9-2019"/>
        <s v="INV-31-2019"/>
        <s v="INV-32-2019"/>
        <s v="CHK-12-2019"/>
        <s v="CHK-13-2019"/>
        <s v="INV-33-2019"/>
        <s v="INV-34-2019"/>
        <s v="CN-10-2019"/>
        <s v="CN-11-2019"/>
        <s v="INV-35-2019"/>
        <s v="INV-36-2019"/>
        <s v="INV-37-2019"/>
        <s v="CN-12-2019"/>
        <s v="INV-38-2019"/>
        <s v="CN-13-2019"/>
        <s v="CN-14-2019"/>
        <s v="INV-39-2019"/>
        <s v="CASH-7-2019"/>
        <s v="INV-40-2019"/>
        <s v="INV-41-2019"/>
        <s v="INV-42-2019"/>
        <s v="CHK-14-2019"/>
        <s v="CASH-8-2019"/>
        <s v="CASH-9-2019"/>
        <s v="INV-43-2019"/>
        <s v="INV-44-2019"/>
        <s v="INV-45-2019"/>
        <s v="CASH-10-2019"/>
        <s v="CN-15-2019"/>
        <s v="CN-16-2019"/>
        <s v="INV-46-2019"/>
        <s v="CASH-11-2019"/>
        <s v="INV-47-2019"/>
        <s v="CASH-12-2019"/>
        <s v="CHK-15-2019"/>
        <s v="INV-48-2019"/>
        <s v="CASH-13-2019"/>
        <s v="CHK-16-2019"/>
        <s v="CHK-17-2019"/>
        <s v="INV-49-2019"/>
        <s v="INV-50-2019"/>
        <s v="CN-17-2019"/>
        <s v="CASH-14-2019"/>
        <s v="INV-51-2019"/>
        <s v="INV-52-2019"/>
        <s v="CHK-18-2019"/>
        <s v="INV-53-2019"/>
        <s v="INV-54-2019"/>
        <s v="INV-55-2019"/>
        <s v="CN-18-2019"/>
        <s v="INV-56-2019"/>
        <s v="INV-57-2019"/>
        <s v="INV-58-2019"/>
        <s v="INV-59-2019"/>
        <s v="INV-60-2019"/>
        <s v="CASH-15-2019"/>
        <s v="INV-61-2019"/>
        <s v="INV-62-2019"/>
        <s v="CHK-19-2019"/>
        <s v="CHK-20-2019"/>
        <s v="INV-63-2019"/>
        <s v="CN-19-2019"/>
        <s v="INV-64-2019"/>
        <s v="INV-65-2019"/>
        <s v="CN-20-2019"/>
        <s v="INV-66-2019"/>
        <s v="CASH-16-2019"/>
        <s v="INV-67-2019"/>
        <s v="INV-68-2019"/>
        <s v="INV-69-2019"/>
        <s v="CHK-21-2019"/>
        <s v="INV-70-2019"/>
        <s v="INV-71-2019"/>
        <s v="CHK-22-2019"/>
        <s v="CN-21-2019"/>
        <s v="CHK-23-2019"/>
        <s v="INV-72-2019"/>
        <s v="INV-73-2019"/>
        <s v="INV-74-2019"/>
        <s v="CHK-24-2019"/>
        <s v="CASH-17-2019"/>
        <s v="INV-75-2019"/>
        <s v="CASH-18-2019"/>
        <s v="CASH-19-2019"/>
        <s v="INV-76-2019"/>
        <s v="INV-77-2019"/>
        <s v="INV-78-2019"/>
        <s v="CASH-20-2019"/>
        <s v="INV-79-2019"/>
        <s v="CN-22-2019"/>
        <s v="INV-80-2019"/>
        <s v="INV-81-2019"/>
        <s v="INV-82-2019"/>
        <s v="INV-83-2019"/>
        <s v="CN-23-2019"/>
        <s v="CHK-25-2019"/>
        <s v="CHK-26-2019"/>
        <s v="CASH-21-2019"/>
        <s v="INV-84-2019"/>
        <s v="CHK-27-2019"/>
        <s v="INV-85-2019"/>
        <s v="CHK-28-2019"/>
        <s v="INV-86-2019"/>
        <s v="INV-87-2019"/>
        <s v="CHK-29-2019"/>
        <s v="INV-88-2019"/>
        <s v="INV-89-2019"/>
        <s v="INV-90-2019"/>
        <s v="CASH-22-2019"/>
        <s v="CHK-30-2019"/>
        <s v="INV-91-2019"/>
        <s v="CASH-23-2019"/>
        <s v="INV-92-2019"/>
        <s v="INV-93-2019"/>
        <s v="INV-94-2019"/>
        <s v="INV-95-2019"/>
        <s v="CN-24-2019"/>
        <s v="INV-96-2019"/>
        <s v="INV-97-2019"/>
        <s v="CHK-31-2019"/>
        <s v="INV-98-2019"/>
        <s v="INV-99-2019"/>
        <s v="INV-100-2019"/>
        <s v="INV-101-2019"/>
        <s v="INV-102-2019"/>
        <s v="INV-103-2019"/>
        <s v="INV-104-2019"/>
        <s v="INV-105-2019"/>
        <s v="CASH-24-2019"/>
        <s v="CASH-25-2019"/>
        <s v="INV-106-2019"/>
        <s v="CHK-32-2019"/>
        <s v="CASH-26-2019"/>
        <s v="INV-107-2019"/>
        <s v="CASH-27-2019"/>
        <s v="CASH-28-2019"/>
        <s v="CN-25-2019"/>
        <s v="INV-108-2019"/>
        <s v="CHK-33-2019"/>
        <s v="INV-109-2019"/>
        <s v="INV-110-2019"/>
        <s v="INV-111-2019"/>
        <s v="CN-26-2019"/>
        <s v="INV-112-2019"/>
        <s v="CHK-34-2019"/>
        <s v="INV-113-2019"/>
        <s v="CN-27-2019"/>
        <s v="CASH-29-2019"/>
        <s v="CASH-30-2019"/>
        <s v="INV-114-2019"/>
        <s v="INV-115-2019"/>
        <s v="INV-116-2019"/>
        <s v="CASH-31-2019"/>
        <s v="INV-117-2019"/>
        <s v="CN-28-2019"/>
        <s v="INV-118-2019"/>
        <s v="INV-119-2019"/>
        <s v="INV-120-2019"/>
        <s v="CHK-35-2019"/>
        <s v="CASH-32-2019"/>
        <s v="INV-121-2019"/>
        <s v="CHK-36-2019"/>
        <s v="CN-29-2019"/>
        <s v="CN-30-2019"/>
        <s v="INV-122-2019"/>
        <s v="INV-123-2019"/>
        <s v="CN-31-2019"/>
        <s v="INV-124-2019"/>
        <s v="INV-125-2019"/>
        <s v="INV-126-2019"/>
        <s v="INV-127-2019"/>
        <s v="INV-128-2019"/>
        <s v="CHK-37-2019"/>
        <s v="INV-129-2019"/>
        <s v="INV-130-2019"/>
        <s v="CHK-38-2019"/>
        <s v="INV-131-2019"/>
        <s v="CASH-33-2019"/>
        <s v="INV-132-2019"/>
        <s v="INV-133-2019"/>
        <s v="INV-134-2019"/>
        <s v="INV-135-2019"/>
        <s v="CN-32-2019"/>
        <s v="INV-136-2019"/>
        <s v="INV-137-2019"/>
        <s v="INV-138-2019"/>
        <s v="INV-139-2019"/>
        <s v="INV-140-2019"/>
        <s v="INV-141-2019"/>
        <s v="INV-142-2019"/>
        <s v="INV-143-2019"/>
        <s v="INV-144-2019"/>
        <s v="INV-145-2019"/>
        <s v="CN-33-2019"/>
        <s v="INV-146-2019"/>
        <s v="CASH-34-2019"/>
        <s v="CASH-35-2019"/>
        <s v="INV-147-2019"/>
        <s v="CN-34-2019"/>
        <s v="CASH-36-2019"/>
        <s v="INV-148-2019"/>
        <s v="INV-149-2019"/>
        <s v="INV-150-2019"/>
        <s v="CN-35-2019"/>
        <s v="CHK-39-2019"/>
        <s v="INV-151-2019"/>
        <s v="INV-152-2019"/>
        <s v="INV-153-2019"/>
        <s v="CASH-37-2019"/>
        <s v="CN-36-2019"/>
        <s v="INV-154-2019"/>
        <s v="INV-155-2019"/>
        <s v="INV-156-2019"/>
        <s v="INV-157-2019"/>
        <s v="CN-37-2019"/>
        <s v="INV-158-2019"/>
        <s v="INV-159-2019"/>
        <s v="CN-38-2019"/>
        <s v="INV-160-2019"/>
        <s v="CN-39-2019"/>
        <s v="INV-161-2019"/>
        <s v="CASH-38-2019"/>
        <s v="INV-162-2019"/>
        <s v="CHK-40-2019"/>
        <s v="INV-163-2019"/>
        <s v="CHK-41-2019"/>
        <s v="INV-164-2019"/>
        <s v="INV-165-2019"/>
        <s v="CASH-39-2019"/>
        <s v="CASH-40-2019"/>
        <s v="CASH-41-2019"/>
        <s v="CHK-42-2019"/>
        <s v="INV-166-2019"/>
        <s v="INV-167-2019"/>
        <s v="INV-168-2019"/>
        <s v="CASH-42-2019"/>
        <s v="CASH-43-2019"/>
        <s v="INV-169-2019"/>
        <s v="CN-40-2019"/>
        <s v="INV-170-2019"/>
        <s v="CHK-43-2019"/>
        <s v="INV-171-2019"/>
        <s v="INV-172-2019"/>
        <s v="INV-173-2019"/>
        <s v="INV-174-2019"/>
        <s v="CN-41-2019"/>
        <s v="INV-175-2019"/>
        <s v="INV-176-2019"/>
        <s v="INV-177-2019"/>
        <s v="CASH-44-2019"/>
        <s v="INV-178-2019"/>
        <s v="CHK-44-2019"/>
        <s v="INV-179-2019"/>
        <s v="INV-180-2019"/>
        <s v="CASH-45-2019"/>
        <s v="INV-181-2019"/>
        <s v="CHK-45-2019"/>
        <s v="INV-182-2019"/>
        <s v="INV-183-2019"/>
        <s v="INV-184-2019"/>
        <s v="INV-185-2019"/>
        <s v="CASH-46-2019"/>
        <s v="CN-42-2019"/>
        <s v="INV-186-2019"/>
        <s v="CASH-47-2019"/>
        <s v="INV-187-2019"/>
        <s v="INV-188-2019"/>
        <s v="INV-189-2019"/>
        <s v="CHK-46-2019"/>
        <s v="INV-190-2019"/>
        <s v="INV-191-2019"/>
        <s v="INV-192-2019"/>
        <s v="INV-193-2019"/>
        <s v="INV-194-2019"/>
        <s v="CHK-47-2019"/>
        <s v="CHK-48-2019"/>
        <s v="CN-43-2019"/>
        <s v="CN-44-2019"/>
        <s v="CASH-48-2019"/>
        <s v="INV-195-2019"/>
        <s v="INV-196-2019"/>
        <s v="INV-197-2019"/>
        <s v="CN-45-2019"/>
        <s v="INV-198-2019"/>
        <s v="INV-199-2019"/>
        <s v="CHK-49-2019"/>
        <s v="CASH-49-2019"/>
        <s v="INV-200-2019"/>
        <s v="INV-201-2019"/>
        <s v="CASH-50-2019"/>
        <s v="INV-202-2019"/>
        <s v="CN-46-2019"/>
        <s v="INV-203-2019"/>
        <s v="CASH-51-2019"/>
        <s v="CN-47-2019"/>
        <s v="INV-204-2019"/>
        <s v="INV-205-2019"/>
        <s v="INV-206-2019"/>
        <s v="CN-48-2019"/>
        <s v="INV-207-2019"/>
        <s v="INV-208-2019"/>
        <s v="INV-209-2019"/>
        <s v="INV-210-2019"/>
        <s v="INV-211-2019"/>
        <s v="INV-212-2019"/>
        <s v="CHK-50-2019"/>
        <s v="INV-213-2019"/>
        <s v="INV-214-2019"/>
        <s v="INV-215-2019"/>
        <s v="INV-216-2019"/>
        <s v="INV-217-2019"/>
        <s v="INV-218-2019"/>
        <s v="CASH-52-2019"/>
        <s v="CHK-51-2019"/>
        <s v="INV-219-2019"/>
        <s v="INV-220-2019"/>
        <s v="INV-221-2019"/>
        <s v="CHK-52-2019"/>
        <s v="CHK-53-2019"/>
        <s v="CN-49-2019"/>
        <s v="INV-222-2019"/>
        <s v="CHK-54-2019"/>
        <s v="INV-223-2019"/>
        <s v="CHK-55-2019"/>
        <s v="CHK-56-2019"/>
        <s v="CASH-53-2019"/>
        <s v="CN-50-2019"/>
        <s v="INV-224-2019"/>
        <s v="INV-225-2019"/>
        <s v="INV-226-2019"/>
        <s v="CN-51-2019"/>
        <s v="INV-227-2019"/>
        <s v="INV-228-2019"/>
        <s v="INV-229-2019"/>
        <s v="CASH-54-2019"/>
        <s v="INV-230-2019"/>
        <s v="CHK-57-2019"/>
        <s v="INV-231-2019"/>
        <s v="INV-232-2019"/>
        <s v="CHK-58-2019"/>
        <s v="INV-233-2019"/>
        <s v="CHK-59-2019"/>
        <s v="INV-234-2019"/>
        <s v="CHK-60-2019"/>
        <s v="INV-235-2019"/>
        <s v="INV-236-2019"/>
        <s v="INV-237-2019"/>
        <s v="INV-238-2019"/>
        <s v="INV-239-2019"/>
        <s v="CASH-55-2019"/>
        <s v="INV-240-2019"/>
        <s v="CN-52-2019"/>
        <s v="INV-241-2019"/>
        <s v="CASH-56-2019"/>
        <s v="INV-242-2019"/>
        <s v="CASH-57-2019"/>
        <s v="INV-243-2019"/>
        <s v="INV-244-2019"/>
        <s v="CHK-61-2019"/>
        <s v="INV-245-2019"/>
        <s v="INV-246-2019"/>
        <s v="CN-53-2019"/>
        <s v="CN-54-2019"/>
        <s v="INV-247-2019"/>
        <s v="INV-248-2019"/>
        <s v="INV-249-2019"/>
        <s v="INV-250-2019"/>
        <s v="CHK-62-2019"/>
        <s v="INV-251-2019"/>
        <s v="INV-252-2019"/>
        <s v="INV-253-2019"/>
        <s v="INV-254-2019"/>
        <s v="INV-255-2019"/>
        <s v="CN-55-2019"/>
        <s v="CASH-58-2019"/>
        <s v="INV-256-2019"/>
        <s v="CASH-59-2019"/>
        <s v="INV-257-2019"/>
        <s v="CN-56-2019"/>
        <s v="INV-258-2019"/>
        <s v="CHK-63-2019"/>
        <s v="CN-57-2019"/>
        <s v="INV-259-2019"/>
        <s v="INV-260-2019"/>
        <s v="INV-261-2019"/>
        <s v="CN-58-2019"/>
        <s v="CASH-60-2019"/>
        <s v="CN-59-2019"/>
        <s v="INV-262-2019"/>
        <s v="CASH-61-2019"/>
        <s v="CASH-62-2019"/>
        <s v="CN-60-2019"/>
        <s v="INV-263-2019"/>
        <s v="CN-61-2019"/>
        <s v="CASH-63-2019"/>
        <s v="INV-264-2019"/>
        <s v="CN-62-2019"/>
        <s v="CASH-64-2019"/>
        <s v="INV-265-2019"/>
        <s v="INV-266-2019"/>
        <s v="CN-63-2019"/>
        <s v="INV-267-2019"/>
        <s v="INV-268-2019"/>
        <s v="INV-269-2019"/>
        <s v="INV-270-2019"/>
        <s v="CHK-64-2019"/>
        <s v="INV-271-2019"/>
        <s v="INV-272-2019"/>
        <s v="INV-273-2019"/>
        <s v="CN-64-2019"/>
        <s v="INV-274-2019"/>
        <s v="INV-275-2019"/>
        <s v="CASH-65-2019"/>
        <s v="INV-276-2019"/>
        <s v="CHK-65-2019"/>
        <s v="CHK-66-2019"/>
        <s v="INV-277-2019"/>
        <s v="CHK-67-2019"/>
        <s v="INV-278-2019"/>
        <s v="INV-279-2019"/>
        <s v="CASH-66-2019"/>
        <s v="INV-280-2019"/>
        <s v="CN-65-2019"/>
        <s v="INV-281-2019"/>
        <s v="INV-282-2019"/>
        <s v="CN-66-2019"/>
        <s v="INV-283-2019"/>
        <s v="INV-284-2019"/>
        <s v="INV-285-2019"/>
        <s v="CN-67-2019"/>
        <s v="INV-286-2019"/>
        <s v="INV-287-2019"/>
        <s v="INV-288-2019"/>
        <s v="CASH-67-2019"/>
        <s v="INV-289-2019"/>
        <s v="CASH-68-2019"/>
        <s v="INV-290-2019"/>
        <s v="CHK-68-2019"/>
        <s v="CN-68-2019"/>
        <s v="CN-69-2019"/>
        <s v="INV-291-2019"/>
        <s v="INV-292-2019"/>
        <s v="CHK-69-2019"/>
        <s v="INV-293-2019"/>
        <s v="INV-294-2019"/>
        <s v="INV-295-2019"/>
        <s v="INV-296-2019"/>
        <s v="INV-297-2019"/>
        <s v="INV-298-2019"/>
        <s v="INV-299-2019"/>
        <s v="CASH-69-2019"/>
        <s v="CHK-70-2019"/>
        <s v="CASH-70-2019"/>
        <s v="INV-300-2019"/>
        <s v="CHK-71-2019"/>
        <s v="INV-301-2019"/>
        <s v="INV-302-2019"/>
        <s v="INV-303-2019"/>
        <s v="CASH-71-2019"/>
        <s v="CN-70-2019"/>
        <s v="CASH-72-2019"/>
        <s v="INV-304-2019"/>
        <s v="INV-305-2019"/>
        <s v="INV-306-2019"/>
        <s v="INV-307-2019"/>
        <s v="INV-308-2019"/>
        <s v="INV-309-2019"/>
        <s v="INV-310-2019"/>
        <s v="INV-311-2019"/>
        <s v="CHK-72-2019"/>
        <s v="INV-312-2019"/>
        <s v="CASH-73-2019"/>
        <s v="CN-71-2019"/>
        <s v="CHK-73-2019"/>
        <s v="CN-72-2019"/>
        <s v="CHK-74-2019"/>
        <s v="INV-313-2019"/>
        <s v="INV-314-2019"/>
        <s v="INV-315-2019"/>
        <s v="INV-316-2019"/>
        <s v="CHK-75-2019"/>
        <s v="INV-317-2019"/>
        <s v="CHK-76-2019"/>
        <s v="INV-318-2019"/>
        <s v="INV-319-2019"/>
        <s v="INV-320-2019"/>
        <s v="INV-321-2019"/>
        <s v="INV-322-2019"/>
        <s v="INV-323-2019"/>
        <s v="INV-324-2019"/>
        <s v="CN-73-2019"/>
        <s v="CN-74-2019"/>
        <s v="INV-325-2019"/>
        <s v="INV-326-2019"/>
        <s v="CASH-74-2019"/>
        <s v="CHK-77-2019"/>
        <s v="CHK-78-2019"/>
        <s v="CN-75-2019"/>
        <s v="INV-327-2019"/>
        <s v="CASH-75-2019"/>
        <s v="CN-76-2019"/>
        <s v="INV-328-2019"/>
        <s v="CHK-79-2019"/>
        <s v="INV-329-2019"/>
        <s v="CN-77-2019"/>
        <s v="INV-330-2019"/>
        <s v="INV-331-2019"/>
        <s v="CHK-80-2019"/>
        <s v="INV-332-2019"/>
        <s v="CASH-76-2019"/>
        <s v="INV-333-2019"/>
        <s v="CHK-81-2019"/>
        <s v="CHK-82-2019"/>
        <s v="INV-334-2019"/>
        <s v="CHK-83-2019"/>
        <s v="INV-335-2019"/>
        <s v="CHK-84-2019"/>
        <s v="CN-78-2019"/>
        <s v="INV-336-2019"/>
        <s v="INV-337-2019"/>
        <s v="INV-338-2019"/>
        <s v="INV-339-2019"/>
        <s v="INV-340-2019"/>
        <s v="INV-341-2019"/>
        <s v="CHK-85-2019"/>
        <s v="INV-342-2019"/>
        <s v="INV-343-2019"/>
        <s v="CN-79-2019"/>
        <s v="CASH-77-2019"/>
        <s v="INV-344-2019"/>
        <s v="CASH-78-2019"/>
        <s v="INV-345-2019"/>
        <s v="INV-346-2019"/>
        <s v="CHK-86-2019"/>
        <s v="INV-347-2019"/>
        <s v="INV-348-2019"/>
        <s v="CHK-87-2019"/>
        <s v="INV-349-2019"/>
        <s v="INV-350-2019"/>
        <s v="CN-80-2019"/>
        <s v="INV-351-2019"/>
        <s v="INV-352-2019"/>
        <s v="INV-353-2019"/>
        <s v="CHK-88-2019"/>
        <s v="INV-354-2019"/>
        <s v="INV-355-2019"/>
        <s v="CHK-89-2019"/>
        <s v="INV-356-2019"/>
        <s v="INV-357-2019"/>
        <s v="INV-358-2019"/>
        <s v="CASH-79-2019"/>
        <s v="CHK-90-2019"/>
        <s v="CASH-80-2019"/>
        <s v="INV-359-2019"/>
        <s v="INV-360-2019"/>
        <s v="INV-361-2019"/>
        <s v="INV-362-2019"/>
        <s v="INV-363-2019"/>
        <s v="INV-364-2019"/>
        <s v="CN-81-2019"/>
        <s v="CHK-91-2019"/>
        <s v="INV-365-2019"/>
        <s v="INV-366-2019"/>
        <s v="INV-367-2019"/>
        <s v="CHK-92-2019"/>
        <s v="INV-368-2019"/>
        <s v="INV-369-2019"/>
        <s v="CASH-81-2019"/>
        <s v="INV-370-2019"/>
        <s v="INV-371-2019"/>
        <s v="INV-372-2019"/>
        <s v="INV-373-2019"/>
        <s v="CASH-82-2019"/>
        <s v="CASH-83-2019"/>
        <s v="CHK-93-2019"/>
        <s v="INV-374-2019"/>
        <s v="CHK-94-2019"/>
        <s v="CASH-84-2019"/>
        <s v="INV-375-2019"/>
        <s v="CHK-95-2019"/>
        <s v="INV-376-2019"/>
        <s v="INV-377-2019"/>
        <s v="CHK-96-2019"/>
        <s v="CHK-97-2019"/>
        <s v="INV-378-2019"/>
        <s v="INV-379-2019"/>
        <s v="INV-380-2019"/>
        <s v="CASH-85-2019"/>
        <s v="CHK-98-2019"/>
        <s v="INV-381-2019"/>
        <s v="CN-82-2019"/>
        <s v="INV-382-2019"/>
        <s v="INV-383-2019"/>
        <s v="CN-83-2019"/>
        <s v="CASH-86-2019"/>
        <s v="INV-384-2019"/>
        <s v="CHK-99-2019"/>
        <s v="INV-385-2019"/>
        <s v="INV-386-2019"/>
        <s v="CN-84-2019"/>
        <s v="INV-387-2019"/>
        <s v="CHK-100-2019"/>
        <s v="CASH-87-2019"/>
        <s v="CASH-88-2019"/>
        <s v="CASH-89-2019"/>
        <s v="INV-388-2019"/>
        <s v="INV-389-2019"/>
        <s v="INV-390-2019"/>
        <s v="INV-391-2019"/>
        <s v="INV-392-2019"/>
        <s v="INV-393-2019"/>
        <s v="CHK-101-2019"/>
        <s v="INV-394-2019"/>
        <s v="INV-395-2019"/>
        <s v="INV-396-2019"/>
        <s v="INV-397-2019"/>
        <s v="CN-85-2019"/>
        <s v="INV-398-2019"/>
        <s v="INV-399-2019"/>
        <s v="INV-400-2019"/>
        <s v="INV-401-2019"/>
        <s v="INV-402-2019"/>
        <s v="CN-86-2019"/>
        <s v="INV-403-2019"/>
        <s v="INV-404-2019"/>
        <s v="INV-405-2019"/>
        <s v="CN-87-2019"/>
        <s v="CN-88-2019"/>
        <s v="INV-406-2019"/>
        <s v="INV-407-2019"/>
        <s v="INV-408-2019"/>
        <s v="INV-409-2019"/>
        <s v="CN-89-2019"/>
        <s v="CHK-102-2019"/>
        <s v="INV-410-2019"/>
        <s v="INV-411-2019"/>
        <s v="INV-412-2019"/>
        <s v="CASH-90-2019"/>
        <s v="INV-413-2019"/>
        <s v="INV-414-2019"/>
        <s v="CHK-103-2019"/>
        <s v="CHK-104-2019"/>
        <s v="CHK-105-2019"/>
        <s v="CN-90-2019"/>
        <s v="INV-415-2019"/>
        <s v="CASH-91-2019"/>
        <s v="INV-416-2019"/>
        <s v="INV-417-2019"/>
        <s v="INV-418-2019"/>
        <s v="CHK-106-2019"/>
        <s v="INV-419-2019"/>
        <s v="CHK-107-2019"/>
        <s v="INV-420-2019"/>
        <s v="CASH-92-2019"/>
        <s v="CASH-93-2019"/>
        <s v="INV-421-2019"/>
        <s v="INV-422-2019"/>
        <s v="CASH-94-2019"/>
        <s v="CASH-95-2019"/>
        <s v="CHK-108-2019"/>
        <s v="CHK-109-2019"/>
        <s v="CHK-110-2019"/>
        <s v="CN-91-2019"/>
        <s v="INV-423-2019"/>
        <s v="CHK-111-2019"/>
        <s v="INV-424-2019"/>
        <s v="INV-425-2019"/>
        <s v="INV-426-2019"/>
        <s v="INV-427-2019"/>
        <s v="CASH-96-2019"/>
        <s v="CASH-97-2019"/>
        <s v="CN-92-2019"/>
        <s v="INV-428-2019"/>
        <s v="CN-93-2019"/>
        <s v="INV-429-2019"/>
        <s v="CN-94-2019"/>
        <s v="CN-95-2019"/>
        <s v="INV-430-2019"/>
        <s v="INV-431-2019"/>
        <s v="INV-432-2019"/>
        <s v="CHK-112-2019"/>
        <s v="CN-96-2019"/>
        <s v="INV-433-2019"/>
        <s v="INV-434-2019"/>
        <s v="CN-97-2019"/>
        <s v="CASH-98-2019"/>
        <s v="CASH-99-2019"/>
        <s v="CASH-100-2019"/>
        <s v="CHK-113-2019"/>
        <s v="CN-98-2019"/>
        <s v="INV-435-2019"/>
        <s v="INV-436-2019"/>
        <s v="CASH-101-2019"/>
        <s v="INV-437-2019"/>
        <s v="CN-99-2019"/>
        <s v="INV-438-2019"/>
        <s v="CASH-102-2019"/>
        <s v="INV-439-2019"/>
        <s v="INV-440-2019"/>
        <s v="INV-441-2019"/>
        <s v="INV-442-2019"/>
        <s v="INV-443-2019"/>
        <s v="INV-444-2019"/>
        <s v="CHK-114-2019"/>
        <s v="INV-445-2019"/>
        <s v="INV-446-2019"/>
        <s v="CN-100-2019"/>
        <s v="INV-447-2019"/>
        <s v="INV-448-2019"/>
        <s v="INV-449-2019"/>
        <s v="CN-101-2019"/>
        <s v="INV-450-2019"/>
        <s v="INV-451-2019"/>
        <s v="INV-452-2019"/>
        <s v="INV-453-2019"/>
        <s v="INV-454-2019"/>
        <s v="CN-102-2019"/>
        <s v="INV-455-2019"/>
        <s v="INV-456-2019"/>
        <s v="CHK-115-2019"/>
        <s v="CN-103-2019"/>
        <s v="INV-457-2019"/>
        <s v="INV-458-2019"/>
        <s v="CN-104-2019"/>
        <s v="CN-105-2019"/>
        <s v="INV-459-2019"/>
        <s v="CASH-103-2019"/>
        <s v="INV-460-2019"/>
        <s v="INV-461-2019"/>
        <s v="INV-462-2019"/>
        <s v="INV-463-2019"/>
        <s v="INV-464-2019"/>
        <s v="INV-465-2019"/>
        <s v="CHK-116-2019"/>
        <s v="CHK-117-2019"/>
        <s v="CN-106-2019"/>
        <s v="CHK-118-2019"/>
        <s v="INV-466-2019"/>
        <s v="CASH-104-2019"/>
        <s v="INV-467-2019"/>
        <s v="CN-107-2019"/>
        <s v="CN-108-2019"/>
        <s v="CN-109-2019"/>
        <s v="CN-110-2019"/>
        <s v="INV-468-2019"/>
        <s v="INV-469-2019"/>
        <s v="INV-470-2019"/>
        <s v="INV-471-2019"/>
        <s v="INV-472-2019"/>
        <s v="INV-473-2019"/>
        <s v="INV-474-2019"/>
        <s v="CASH-105-2019"/>
        <s v="CHK-119-2019"/>
        <s v="CN-111-2019"/>
        <s v="INV-475-2019"/>
        <s v="INV-476-2019"/>
        <s v="INV-477-2019"/>
        <s v="CHK-120-2019"/>
        <s v="CN-112-2019"/>
        <s v="CHK-121-2019"/>
        <s v="CHK-122-2019"/>
        <s v="CN-113-2019"/>
        <s v="INV-478-2019"/>
        <s v="INV-479-2019"/>
        <s v="CHK-123-2019"/>
        <s v="INV-480-2019"/>
        <s v="INV-481-2019"/>
        <s v="INV-482-2019"/>
        <s v="CASH-106-2019"/>
        <s v="INV-483-2019"/>
        <s v="CHK-124-2019"/>
        <s v="CN-114-2019"/>
        <s v="CN-115-2019"/>
        <s v="CN-116-2019"/>
        <s v="INV-484-2019"/>
        <s v="CN-117-2019"/>
        <s v="INV-485-2019"/>
        <s v="CASH-107-2019"/>
        <s v="CASH-108-2019"/>
        <s v="INV-486-2019"/>
        <s v="CHK-125-2019"/>
        <s v="INV-487-2019"/>
        <s v="INV-488-2019"/>
        <s v="CN-118-2019"/>
        <s v="CN-119-2019"/>
        <s v="INV-489-2019"/>
        <s v="INV-490-2019"/>
        <s v="INV-491-2019"/>
        <s v="CN-120-2019"/>
        <s v="CASH-109-2019"/>
        <s v="INV-492-2019"/>
        <s v="CASH-110-2019"/>
        <s v="CHK-126-2019"/>
        <s v="INV-493-2019"/>
        <s v="INV-494-2019"/>
        <s v="CASH-111-2019"/>
        <s v="INV-495-2019"/>
        <s v="INV-496-2019"/>
        <s v="CASH-112-2019"/>
        <s v="CHK-127-2019"/>
        <s v="CHK-128-2019"/>
        <s v="CHK-129-2019"/>
        <s v="INV-497-2019"/>
        <s v="INV-498-2019"/>
        <s v="CASH-113-2019"/>
        <s v="CASH-114-2019"/>
        <s v="INV-499-2019"/>
        <s v="INV-500-2019"/>
        <s v="INV-501-2019"/>
        <s v="CHK-130-2019"/>
        <s v="INV-502-2019"/>
        <s v="INV-503-2019"/>
        <s v="INV-504-2019"/>
        <s v="CN-121-2019"/>
        <s v="INV-505-2019"/>
        <s v="INV-506-2019"/>
        <s v="CN-122-2019"/>
        <s v="INV-507-2019"/>
        <s v="INV-508-2019"/>
        <s v="CN-123-2019"/>
        <s v="INV-509-2019"/>
        <s v="INV-510-2019"/>
        <s v="INV-511-2019"/>
        <s v="INV-512-2019"/>
        <s v="INV-513-2019"/>
        <s v="INV-514-2019"/>
        <s v="CASH-115-2019"/>
        <s v="CASH-116-2019"/>
        <s v="INV-515-2019"/>
        <s v="INV-516-2019"/>
        <s v="CASH-117-2019"/>
        <s v="CASH-118-2019"/>
        <s v="INV-517-2019"/>
        <s v="CN-124-2019"/>
        <s v="INV-518-2019"/>
        <s v="INV-519-2019"/>
        <s v="INV-520-2019"/>
        <s v="INV-521-2019"/>
        <s v="INV-522-2019"/>
        <s v="CN-125-2019"/>
        <s v="INV-523-2019"/>
        <s v="INV-524-2019"/>
        <s v="CASH-119-2019"/>
        <s v="CHK-131-2019"/>
        <s v="CHK-132-2019"/>
        <s v="INV-525-2019"/>
        <s v="INV-526-2019"/>
        <s v="INV-527-2019"/>
        <s v="CHK-133-2019"/>
        <s v="INV-528-2019"/>
        <s v="INV-529-2019"/>
        <s v="INV-530-2019"/>
        <s v="INV-531-2019"/>
        <s v="INV-532-2019"/>
        <s v="INV-533-2019"/>
        <s v="INV-534-2019"/>
        <s v="INV-535-2019"/>
        <s v="INV-536-2019"/>
        <s v="INV-537-2019"/>
        <s v="CHK-134-2019"/>
        <s v="INV-538-2019"/>
        <s v="CHK-135-2019"/>
        <s v="INV-539-2019"/>
        <s v="INV-540-2019"/>
        <s v="CASH-120-2019"/>
        <s v="INV-541-2019"/>
        <s v="CHK-136-2019"/>
        <s v="CASH-121-2019"/>
        <s v="INV-542-2019"/>
        <s v="INV-543-2019"/>
        <s v="INV-544-2019"/>
        <s v="CASH-122-2019"/>
        <s v="INV-545-2019"/>
        <s v="INV-546-2019"/>
        <s v="INV-547-2019"/>
        <s v="INV-548-2019"/>
        <s v="INV-549-2019"/>
        <s v="CN-126-2019"/>
        <s v="CASH-123-2019"/>
        <s v="INV-550-2019"/>
        <s v="CHK-137-2019"/>
        <s v="CN-127-2019"/>
        <s v="INV-551-2019"/>
        <s v="INV-552-2019"/>
        <s v="INV-553-2019"/>
        <s v="INV-554-2019"/>
        <s v="INV-555-2019"/>
        <s v="INV-556-2019"/>
        <s v="INV-557-2019"/>
        <s v="CHK-138-2019"/>
        <s v="CHK-139-2019"/>
        <s v="INV-558-2019"/>
        <s v="CASH-124-2019"/>
        <s v="CASH-125-2019"/>
        <s v="CASH-126-2019"/>
        <s v="CHK-140-2019"/>
        <s v="CASH-127-2019"/>
        <s v="CHK-141-2019"/>
        <s v="CHK-142-2019"/>
        <s v="INV-559-2019"/>
        <s v="INV-560-2019"/>
        <s v="CASH-128-2019"/>
        <s v="CASH-129-2019"/>
        <s v="CHK-143-2019"/>
        <s v="INV-561-2019"/>
        <s v="INV-562-2019"/>
        <s v="INV-563-2019"/>
        <s v="INV-564-2019"/>
        <s v="CHK-144-2019"/>
        <s v="INV-565-2019"/>
        <s v="INV-566-2019"/>
        <s v="INV-567-2019"/>
        <s v="INV-568-2019"/>
        <s v="INV-569-2019"/>
        <s v="INV-570-2019"/>
        <s v="INV-571-2019"/>
        <s v="INV-572-2019"/>
        <s v="CASH-130-2019"/>
        <s v="INV-573-2019"/>
        <s v="CN-128-2019"/>
        <s v="INV-574-2019"/>
        <s v="CHK-145-2019"/>
        <s v="CN-129-2019"/>
        <s v="CHK-146-2019"/>
        <s v="CASH-131-2019"/>
        <s v="CASH-132-2019"/>
        <s v="INV-575-2019"/>
        <s v="INV-576-2019"/>
        <s v="INV-577-2019"/>
        <s v="INV-578-2019"/>
        <s v="CN-130-2019"/>
        <s v="INV-579-2019"/>
        <s v="INV-580-2019"/>
        <s v="INV-581-2019"/>
        <s v="CN-131-2019"/>
        <s v="CASH-133-2019"/>
        <s v="INV-582-2019"/>
        <s v="INV-583-2019"/>
        <s v="CHK-147-2019"/>
        <s v="CASH-134-2019"/>
        <s v="INV-584-2019"/>
        <s v="CN-132-2019"/>
        <s v="CN-133-2019"/>
        <s v="INV-585-2019"/>
        <s v="CASH-270-2019"/>
        <s v="CHK-294-2019"/>
        <s v="CN-266-2019"/>
      </sharedItems>
    </cacheField>
    <cacheField name="CustomerName" numFmtId="0">
      <sharedItems/>
    </cacheField>
    <cacheField name="Amount" numFmtId="166">
      <sharedItems containsSemiMixedTypes="0" containsString="0" containsNumber="1" containsInteger="1" minValue="-20000" maxValue="20000" count="80">
        <n v="14000"/>
        <n v="-6000"/>
        <n v="-2500"/>
        <n v="-7000"/>
        <n v="6000"/>
        <n v="9500"/>
        <n v="-15500"/>
        <n v="8000"/>
        <n v="12500"/>
        <n v="19500"/>
        <n v="-10000"/>
        <n v="-3500"/>
        <n v="-11500"/>
        <n v="1500"/>
        <n v="11500"/>
        <n v="5500"/>
        <n v="-18000"/>
        <n v="-18500"/>
        <n v="16000"/>
        <n v="1000"/>
        <n v="3500"/>
        <n v="-14500"/>
        <n v="-3000"/>
        <n v="-13500"/>
        <n v="-500"/>
        <n v="5000"/>
        <n v="17500"/>
        <n v="-13000"/>
        <n v="500"/>
        <n v="19000"/>
        <n v="4000"/>
        <n v="13000"/>
        <n v="7000"/>
        <n v="-10500"/>
        <n v="18000"/>
        <n v="-7500"/>
        <n v="20000"/>
        <n v="-12000"/>
        <n v="9000"/>
        <n v="-1000"/>
        <n v="2000"/>
        <n v="-14000"/>
        <n v="4500"/>
        <n v="-9000"/>
        <n v="-19000"/>
        <n v="-8500"/>
        <n v="2500"/>
        <n v="15500"/>
        <n v="16500"/>
        <n v="-4500"/>
        <n v="10500"/>
        <n v="-15000"/>
        <n v="3000"/>
        <n v="10000"/>
        <n v="-20000"/>
        <n v="8500"/>
        <n v="-11000"/>
        <n v="-19500"/>
        <n v="6500"/>
        <n v="-9500"/>
        <n v="15000"/>
        <n v="-5500"/>
        <n v="12000"/>
        <n v="17000"/>
        <n v="-16500"/>
        <n v="-2000"/>
        <n v="-17500"/>
        <n v="7500"/>
        <n v="-1500"/>
        <n v="-4000"/>
        <n v="-12500"/>
        <n v="-6500"/>
        <n v="13500"/>
        <n v="14500"/>
        <n v="11000"/>
        <n v="18500"/>
        <n v="-8000"/>
        <n v="-16000"/>
        <n v="-5000"/>
        <n v="-17000"/>
      </sharedItems>
    </cacheField>
    <cacheField name="DR/CR" numFmtId="0">
      <sharedItems count="2">
        <s v="DR"/>
        <s v="CR"/>
      </sharedItems>
    </cacheField>
    <cacheField name="Days (Date)" numFmtId="0" databaseField="0">
      <fieldGroup base="0">
        <rangePr groupBy="days" startDate="2019-05-01T00:00:00" endDate="2019-07-01T00:00:00"/>
        <groupItems count="368">
          <s v="&lt;05/01/2019"/>
          <s v="01-Jan"/>
          <s v="02-Jan"/>
          <s v="03-Jan"/>
          <s v="04-Jan"/>
          <s v="05-Jan"/>
          <s v="06-Jan"/>
          <s v="07-Jan"/>
          <s v="08-Jan"/>
          <s v="09-Jan"/>
          <s v="10-Jan"/>
          <s v="11-Jan"/>
          <s v="12-Jan"/>
          <s v="13-Jan"/>
          <s v="14-Jan"/>
          <s v="15-Jan"/>
          <s v="16-Jan"/>
          <s v="17-Jan"/>
          <s v="18-Jan"/>
          <s v="19-Jan"/>
          <s v="20-Jan"/>
          <s v="21-Jan"/>
          <s v="22-Jan"/>
          <s v="23-Jan"/>
          <s v="24-Jan"/>
          <s v="25-Jan"/>
          <s v="26-Jan"/>
          <s v="27-Jan"/>
          <s v="28-Jan"/>
          <s v="29-Jan"/>
          <s v="30-Jan"/>
          <s v="31-Jan"/>
          <s v="01-Feb"/>
          <s v="02-Feb"/>
          <s v="03-Feb"/>
          <s v="04-Feb"/>
          <s v="05-Feb"/>
          <s v="06-Feb"/>
          <s v="07-Feb"/>
          <s v="08-Feb"/>
          <s v="09-Feb"/>
          <s v="10-Feb"/>
          <s v="11-Feb"/>
          <s v="12-Feb"/>
          <s v="13-Feb"/>
          <s v="14-Feb"/>
          <s v="15-Feb"/>
          <s v="16-Feb"/>
          <s v="17-Feb"/>
          <s v="18-Feb"/>
          <s v="19-Feb"/>
          <s v="20-Feb"/>
          <s v="21-Feb"/>
          <s v="22-Feb"/>
          <s v="23-Feb"/>
          <s v="24-Feb"/>
          <s v="25-Feb"/>
          <s v="26-Feb"/>
          <s v="27-Feb"/>
          <s v="28-Feb"/>
          <s v="29-Feb"/>
          <s v="01-Mar"/>
          <s v="02-Mar"/>
          <s v="03-Mar"/>
          <s v="04-Mar"/>
          <s v="05-Mar"/>
          <s v="06-Mar"/>
          <s v="07-Mar"/>
          <s v="08-Mar"/>
          <s v="09-Mar"/>
          <s v="10-Mar"/>
          <s v="11-Mar"/>
          <s v="12-Mar"/>
          <s v="13-Mar"/>
          <s v="14-Mar"/>
          <s v="15-Mar"/>
          <s v="16-Mar"/>
          <s v="17-Mar"/>
          <s v="18-Mar"/>
          <s v="19-Mar"/>
          <s v="20-Mar"/>
          <s v="21-Mar"/>
          <s v="22-Mar"/>
          <s v="23-Mar"/>
          <s v="24-Mar"/>
          <s v="25-Mar"/>
          <s v="26-Mar"/>
          <s v="27-Mar"/>
          <s v="28-Mar"/>
          <s v="29-Mar"/>
          <s v="30-Mar"/>
          <s v="31-Mar"/>
          <s v="01-Apr"/>
          <s v="02-Apr"/>
          <s v="03-Apr"/>
          <s v="04-Apr"/>
          <s v="05-Apr"/>
          <s v="06-Apr"/>
          <s v="07-Apr"/>
          <s v="08-Apr"/>
          <s v="09-Apr"/>
          <s v="10-Apr"/>
          <s v="11-Apr"/>
          <s v="12-Apr"/>
          <s v="13-Apr"/>
          <s v="14-Apr"/>
          <s v="15-Apr"/>
          <s v="16-Apr"/>
          <s v="17-Apr"/>
          <s v="18-Apr"/>
          <s v="19-Apr"/>
          <s v="20-Apr"/>
          <s v="21-Apr"/>
          <s v="22-Apr"/>
          <s v="23-Apr"/>
          <s v="24-Apr"/>
          <s v="25-Apr"/>
          <s v="26-Apr"/>
          <s v="27-Apr"/>
          <s v="28-Apr"/>
          <s v="29-Apr"/>
          <s v="30-Apr"/>
          <s v="01-May"/>
          <s v="02-May"/>
          <s v="03-May"/>
          <s v="04-May"/>
          <s v="05-May"/>
          <s v="06-May"/>
          <s v="07-May"/>
          <s v="08-May"/>
          <s v="09-May"/>
          <s v="10-May"/>
          <s v="11-May"/>
          <s v="12-May"/>
          <s v="13-May"/>
          <s v="14-May"/>
          <s v="15-May"/>
          <s v="16-May"/>
          <s v="17-May"/>
          <s v="18-May"/>
          <s v="19-May"/>
          <s v="20-May"/>
          <s v="21-May"/>
          <s v="22-May"/>
          <s v="23-May"/>
          <s v="24-May"/>
          <s v="25-May"/>
          <s v="26-May"/>
          <s v="27-May"/>
          <s v="28-May"/>
          <s v="29-May"/>
          <s v="30-May"/>
          <s v="31-May"/>
          <s v="01-Jun"/>
          <s v="02-Jun"/>
          <s v="03-Jun"/>
          <s v="04-Jun"/>
          <s v="05-Jun"/>
          <s v="06-Jun"/>
          <s v="07-Jun"/>
          <s v="08-Jun"/>
          <s v="09-Jun"/>
          <s v="10-Jun"/>
          <s v="11-Jun"/>
          <s v="12-Jun"/>
          <s v="13-Jun"/>
          <s v="14-Jun"/>
          <s v="15-Jun"/>
          <s v="16-Jun"/>
          <s v="17-Jun"/>
          <s v="18-Jun"/>
          <s v="19-Jun"/>
          <s v="20-Jun"/>
          <s v="21-Jun"/>
          <s v="22-Jun"/>
          <s v="23-Jun"/>
          <s v="24-Jun"/>
          <s v="25-Jun"/>
          <s v="26-Jun"/>
          <s v="27-Jun"/>
          <s v="28-Jun"/>
          <s v="29-Jun"/>
          <s v="30-Jun"/>
          <s v="01-Jul"/>
          <s v="02-Jul"/>
          <s v="03-Jul"/>
          <s v="04-Jul"/>
          <s v="05-Jul"/>
          <s v="06-Jul"/>
          <s v="07-Jul"/>
          <s v="08-Jul"/>
          <s v="09-Jul"/>
          <s v="10-Jul"/>
          <s v="11-Jul"/>
          <s v="12-Jul"/>
          <s v="13-Jul"/>
          <s v="14-Jul"/>
          <s v="15-Jul"/>
          <s v="16-Jul"/>
          <s v="17-Jul"/>
          <s v="18-Jul"/>
          <s v="19-Jul"/>
          <s v="20-Jul"/>
          <s v="21-Jul"/>
          <s v="22-Jul"/>
          <s v="23-Jul"/>
          <s v="24-Jul"/>
          <s v="25-Jul"/>
          <s v="26-Jul"/>
          <s v="27-Jul"/>
          <s v="28-Jul"/>
          <s v="29-Jul"/>
          <s v="30-Jul"/>
          <s v="31-Jul"/>
          <s v="01-Aug"/>
          <s v="02-Aug"/>
          <s v="03-Aug"/>
          <s v="04-Aug"/>
          <s v="05-Aug"/>
          <s v="06-Aug"/>
          <s v="07-Aug"/>
          <s v="08-Aug"/>
          <s v="09-Aug"/>
          <s v="10-Aug"/>
          <s v="11-Aug"/>
          <s v="12-Aug"/>
          <s v="13-Aug"/>
          <s v="14-Aug"/>
          <s v="15-Aug"/>
          <s v="16-Aug"/>
          <s v="17-Aug"/>
          <s v="18-Aug"/>
          <s v="19-Aug"/>
          <s v="20-Aug"/>
          <s v="21-Aug"/>
          <s v="22-Aug"/>
          <s v="23-Aug"/>
          <s v="24-Aug"/>
          <s v="25-Aug"/>
          <s v="26-Aug"/>
          <s v="27-Aug"/>
          <s v="28-Aug"/>
          <s v="29-Aug"/>
          <s v="30-Aug"/>
          <s v="31-Aug"/>
          <s v="01-Sep"/>
          <s v="02-Sep"/>
          <s v="03-Sep"/>
          <s v="04-Sep"/>
          <s v="05-Sep"/>
          <s v="06-Sep"/>
          <s v="07-Sep"/>
          <s v="08-Sep"/>
          <s v="09-Sep"/>
          <s v="10-Sep"/>
          <s v="11-Sep"/>
          <s v="12-Sep"/>
          <s v="13-Sep"/>
          <s v="14-Sep"/>
          <s v="15-Sep"/>
          <s v="16-Sep"/>
          <s v="17-Sep"/>
          <s v="18-Sep"/>
          <s v="19-Sep"/>
          <s v="20-Sep"/>
          <s v="21-Sep"/>
          <s v="22-Sep"/>
          <s v="23-Sep"/>
          <s v="24-Sep"/>
          <s v="25-Sep"/>
          <s v="26-Sep"/>
          <s v="27-Sep"/>
          <s v="28-Sep"/>
          <s v="29-Sep"/>
          <s v="30-Sep"/>
          <s v="01-Oct"/>
          <s v="02-Oct"/>
          <s v="03-Oct"/>
          <s v="04-Oct"/>
          <s v="05-Oct"/>
          <s v="06-Oct"/>
          <s v="07-Oct"/>
          <s v="08-Oct"/>
          <s v="09-Oct"/>
          <s v="10-Oct"/>
          <s v="11-Oct"/>
          <s v="12-Oct"/>
          <s v="13-Oct"/>
          <s v="14-Oct"/>
          <s v="15-Oct"/>
          <s v="16-Oct"/>
          <s v="17-Oct"/>
          <s v="18-Oct"/>
          <s v="19-Oct"/>
          <s v="20-Oct"/>
          <s v="21-Oct"/>
          <s v="22-Oct"/>
          <s v="23-Oct"/>
          <s v="24-Oct"/>
          <s v="25-Oct"/>
          <s v="26-Oct"/>
          <s v="27-Oct"/>
          <s v="28-Oct"/>
          <s v="29-Oct"/>
          <s v="30-Oct"/>
          <s v="31-Oct"/>
          <s v="01-Nov"/>
          <s v="02-Nov"/>
          <s v="03-Nov"/>
          <s v="04-Nov"/>
          <s v="05-Nov"/>
          <s v="06-Nov"/>
          <s v="07-Nov"/>
          <s v="08-Nov"/>
          <s v="0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01-Dec"/>
          <s v="02-Dec"/>
          <s v="03-Dec"/>
          <s v="04-Dec"/>
          <s v="05-Dec"/>
          <s v="06-Dec"/>
          <s v="07-Dec"/>
          <s v="08-Dec"/>
          <s v="09-Dec"/>
          <s v="10-Dec"/>
          <s v="11-Dec"/>
          <s v="12-Dec"/>
          <s v="13-Dec"/>
          <s v="14-Dec"/>
          <s v="15-Dec"/>
          <s v="16-Dec"/>
          <s v="17-Dec"/>
          <s v="18-Dec"/>
          <s v="19-Dec"/>
          <s v="20-Dec"/>
          <s v="21-Dec"/>
          <s v="22-Dec"/>
          <s v="23-Dec"/>
          <s v="24-Dec"/>
          <s v="25-Dec"/>
          <s v="26-Dec"/>
          <s v="27-Dec"/>
          <s v="28-Dec"/>
          <s v="29-Dec"/>
          <s v="30-Dec"/>
          <s v="31-Dec"/>
          <s v="&gt;07/01/2019"/>
        </groupItems>
      </fieldGroup>
    </cacheField>
    <cacheField name="Months (Date)" numFmtId="0" databaseField="0">
      <fieldGroup base="0">
        <rangePr groupBy="months" startDate="2019-05-01T00:00:00" endDate="2019-07-01T00:00:00"/>
        <groupItems count="14">
          <s v="&lt;05/01/2019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07/01/2019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00">
  <r>
    <x v="0"/>
    <x v="0"/>
    <x v="0"/>
    <n v="14000"/>
    <x v="0"/>
    <s v="Fit &amp; Fit"/>
    <x v="0"/>
    <x v="0"/>
  </r>
  <r>
    <x v="0"/>
    <x v="1"/>
    <x v="1"/>
    <n v="6000"/>
    <x v="1"/>
    <s v="C&amp;A For Import &amp; Export"/>
    <x v="1"/>
    <x v="1"/>
  </r>
  <r>
    <x v="0"/>
    <x v="2"/>
    <x v="2"/>
    <n v="2500"/>
    <x v="2"/>
    <s v="Y&amp;Y For Import &amp; Export"/>
    <x v="2"/>
    <x v="1"/>
  </r>
  <r>
    <x v="0"/>
    <x v="2"/>
    <x v="3"/>
    <n v="7000"/>
    <x v="3"/>
    <s v="Hyper Markets"/>
    <x v="3"/>
    <x v="1"/>
  </r>
  <r>
    <x v="0"/>
    <x v="0"/>
    <x v="4"/>
    <n v="6000"/>
    <x v="4"/>
    <s v="Y&amp;D For Trading"/>
    <x v="4"/>
    <x v="0"/>
  </r>
  <r>
    <x v="0"/>
    <x v="0"/>
    <x v="5"/>
    <n v="9500"/>
    <x v="5"/>
    <s v="A&amp;Y For Trading"/>
    <x v="5"/>
    <x v="0"/>
  </r>
  <r>
    <x v="0"/>
    <x v="3"/>
    <x v="6"/>
    <n v="15500"/>
    <x v="6"/>
    <s v="C&amp;A For Distribution"/>
    <x v="6"/>
    <x v="1"/>
  </r>
  <r>
    <x v="0"/>
    <x v="2"/>
    <x v="7"/>
    <n v="6000"/>
    <x v="7"/>
    <s v="A&amp;D For Trading"/>
    <x v="1"/>
    <x v="1"/>
  </r>
  <r>
    <x v="0"/>
    <x v="2"/>
    <x v="8"/>
    <n v="2500"/>
    <x v="8"/>
    <s v="C&amp;D For Distribution"/>
    <x v="2"/>
    <x v="1"/>
  </r>
  <r>
    <x v="0"/>
    <x v="0"/>
    <x v="9"/>
    <n v="8000"/>
    <x v="9"/>
    <s v="Light Equipments Int'l"/>
    <x v="7"/>
    <x v="0"/>
  </r>
  <r>
    <x v="0"/>
    <x v="0"/>
    <x v="10"/>
    <n v="12500"/>
    <x v="10"/>
    <s v="A&amp;D For Maitenance &amp; Services"/>
    <x v="8"/>
    <x v="0"/>
  </r>
  <r>
    <x v="0"/>
    <x v="0"/>
    <x v="4"/>
    <n v="12500"/>
    <x v="11"/>
    <s v="Y&amp;D For Trading"/>
    <x v="8"/>
    <x v="0"/>
  </r>
  <r>
    <x v="0"/>
    <x v="0"/>
    <x v="11"/>
    <n v="19500"/>
    <x v="12"/>
    <s v="A&amp;C For Import &amp; Export"/>
    <x v="9"/>
    <x v="0"/>
  </r>
  <r>
    <x v="0"/>
    <x v="1"/>
    <x v="12"/>
    <n v="10000"/>
    <x v="13"/>
    <s v="Y&amp;A For Trading"/>
    <x v="10"/>
    <x v="1"/>
  </r>
  <r>
    <x v="0"/>
    <x v="1"/>
    <x v="11"/>
    <n v="3500"/>
    <x v="14"/>
    <s v="A&amp;C For Import &amp; Export"/>
    <x v="11"/>
    <x v="1"/>
  </r>
  <r>
    <x v="0"/>
    <x v="1"/>
    <x v="13"/>
    <n v="11500"/>
    <x v="15"/>
    <s v="D&amp;Y For Trading"/>
    <x v="12"/>
    <x v="1"/>
  </r>
  <r>
    <x v="0"/>
    <x v="0"/>
    <x v="14"/>
    <n v="1500"/>
    <x v="16"/>
    <s v="AAA sons For Import &amp; Export"/>
    <x v="13"/>
    <x v="0"/>
  </r>
  <r>
    <x v="0"/>
    <x v="0"/>
    <x v="1"/>
    <n v="11500"/>
    <x v="17"/>
    <s v="C&amp;A For Import &amp; Export"/>
    <x v="14"/>
    <x v="0"/>
  </r>
  <r>
    <x v="0"/>
    <x v="0"/>
    <x v="15"/>
    <n v="5500"/>
    <x v="18"/>
    <s v="C&amp;C For Trading"/>
    <x v="15"/>
    <x v="0"/>
  </r>
  <r>
    <x v="0"/>
    <x v="3"/>
    <x v="16"/>
    <n v="11500"/>
    <x v="19"/>
    <s v="A&amp;D For Distribution"/>
    <x v="12"/>
    <x v="1"/>
  </r>
  <r>
    <x v="0"/>
    <x v="2"/>
    <x v="17"/>
    <n v="18000"/>
    <x v="20"/>
    <s v="G&amp;Joe limited"/>
    <x v="16"/>
    <x v="1"/>
  </r>
  <r>
    <x v="0"/>
    <x v="2"/>
    <x v="18"/>
    <n v="18500"/>
    <x v="21"/>
    <s v="Aly&amp;Co For Trading"/>
    <x v="17"/>
    <x v="1"/>
  </r>
  <r>
    <x v="0"/>
    <x v="0"/>
    <x v="19"/>
    <n v="16000"/>
    <x v="22"/>
    <s v="D&amp;C For Distribution"/>
    <x v="18"/>
    <x v="0"/>
  </r>
  <r>
    <x v="0"/>
    <x v="0"/>
    <x v="20"/>
    <n v="1000"/>
    <x v="23"/>
    <s v="A&amp;A For Trading"/>
    <x v="19"/>
    <x v="0"/>
  </r>
  <r>
    <x v="0"/>
    <x v="0"/>
    <x v="21"/>
    <n v="5500"/>
    <x v="24"/>
    <s v="Joseph For Distribution"/>
    <x v="15"/>
    <x v="0"/>
  </r>
  <r>
    <x v="0"/>
    <x v="0"/>
    <x v="22"/>
    <n v="3500"/>
    <x v="25"/>
    <s v="Y&amp;Y For Trading"/>
    <x v="20"/>
    <x v="0"/>
  </r>
  <r>
    <x v="0"/>
    <x v="2"/>
    <x v="23"/>
    <n v="10000"/>
    <x v="26"/>
    <s v="C&amp;D For Maitenance &amp; Services"/>
    <x v="10"/>
    <x v="1"/>
  </r>
  <r>
    <x v="0"/>
    <x v="3"/>
    <x v="24"/>
    <n v="14500"/>
    <x v="27"/>
    <s v="Brothers For Distribution"/>
    <x v="21"/>
    <x v="1"/>
  </r>
  <r>
    <x v="0"/>
    <x v="3"/>
    <x v="25"/>
    <n v="3000"/>
    <x v="28"/>
    <s v="A&amp;A For Maitenance &amp; Services"/>
    <x v="22"/>
    <x v="1"/>
  </r>
  <r>
    <x v="0"/>
    <x v="3"/>
    <x v="26"/>
    <n v="13500"/>
    <x v="29"/>
    <s v="Nader For Trading"/>
    <x v="23"/>
    <x v="1"/>
  </r>
  <r>
    <x v="1"/>
    <x v="3"/>
    <x v="27"/>
    <n v="500"/>
    <x v="30"/>
    <s v="C&amp;C For Maitenance &amp; Services"/>
    <x v="24"/>
    <x v="1"/>
  </r>
  <r>
    <x v="1"/>
    <x v="0"/>
    <x v="28"/>
    <n v="5000"/>
    <x v="31"/>
    <s v="D&amp;D For Trading"/>
    <x v="25"/>
    <x v="0"/>
  </r>
  <r>
    <x v="1"/>
    <x v="0"/>
    <x v="29"/>
    <n v="17500"/>
    <x v="32"/>
    <s v="Y&amp;C For Sports Equipments"/>
    <x v="26"/>
    <x v="0"/>
  </r>
  <r>
    <x v="1"/>
    <x v="1"/>
    <x v="30"/>
    <n v="13000"/>
    <x v="33"/>
    <s v="A&amp;C For Sports Equipments"/>
    <x v="27"/>
    <x v="1"/>
  </r>
  <r>
    <x v="1"/>
    <x v="0"/>
    <x v="31"/>
    <n v="500"/>
    <x v="34"/>
    <s v="Triple A Bikes"/>
    <x v="28"/>
    <x v="0"/>
  </r>
  <r>
    <x v="1"/>
    <x v="1"/>
    <x v="32"/>
    <n v="13000"/>
    <x v="35"/>
    <s v="A&amp;Y For Distribution"/>
    <x v="27"/>
    <x v="1"/>
  </r>
  <r>
    <x v="1"/>
    <x v="0"/>
    <x v="33"/>
    <n v="19000"/>
    <x v="36"/>
    <s v="Y&amp;A For Maitenance &amp; Services"/>
    <x v="29"/>
    <x v="0"/>
  </r>
  <r>
    <x v="1"/>
    <x v="0"/>
    <x v="34"/>
    <n v="4000"/>
    <x v="37"/>
    <s v="A&amp;A For Sports Equipments"/>
    <x v="30"/>
    <x v="0"/>
  </r>
  <r>
    <x v="1"/>
    <x v="0"/>
    <x v="35"/>
    <n v="6000"/>
    <x v="38"/>
    <s v="Sports &amp; Fitness Co"/>
    <x v="4"/>
    <x v="0"/>
  </r>
  <r>
    <x v="1"/>
    <x v="0"/>
    <x v="19"/>
    <n v="13000"/>
    <x v="39"/>
    <s v="D&amp;C For Distribution"/>
    <x v="31"/>
    <x v="0"/>
  </r>
  <r>
    <x v="1"/>
    <x v="0"/>
    <x v="16"/>
    <n v="7000"/>
    <x v="40"/>
    <s v="A&amp;D For Distribution"/>
    <x v="32"/>
    <x v="0"/>
  </r>
  <r>
    <x v="1"/>
    <x v="2"/>
    <x v="36"/>
    <n v="2500"/>
    <x v="41"/>
    <s v="Y&amp;D For Import &amp; Export"/>
    <x v="2"/>
    <x v="1"/>
  </r>
  <r>
    <x v="1"/>
    <x v="0"/>
    <x v="0"/>
    <n v="12500"/>
    <x v="42"/>
    <s v="Fit &amp; Fit"/>
    <x v="8"/>
    <x v="0"/>
  </r>
  <r>
    <x v="1"/>
    <x v="0"/>
    <x v="26"/>
    <n v="13000"/>
    <x v="43"/>
    <s v="Nader For Trading"/>
    <x v="31"/>
    <x v="0"/>
  </r>
  <r>
    <x v="1"/>
    <x v="2"/>
    <x v="22"/>
    <n v="10500"/>
    <x v="44"/>
    <s v="Y&amp;Y For Trading"/>
    <x v="33"/>
    <x v="1"/>
  </r>
  <r>
    <x v="1"/>
    <x v="0"/>
    <x v="25"/>
    <n v="18000"/>
    <x v="45"/>
    <s v="A&amp;A For Maitenance &amp; Services"/>
    <x v="34"/>
    <x v="0"/>
  </r>
  <r>
    <x v="1"/>
    <x v="1"/>
    <x v="37"/>
    <n v="7500"/>
    <x v="46"/>
    <s v="D&amp;Y For Distribution"/>
    <x v="35"/>
    <x v="1"/>
  </r>
  <r>
    <x v="1"/>
    <x v="0"/>
    <x v="38"/>
    <n v="17500"/>
    <x v="47"/>
    <s v="Alied Distributers"/>
    <x v="26"/>
    <x v="0"/>
  </r>
  <r>
    <x v="1"/>
    <x v="0"/>
    <x v="39"/>
    <n v="20000"/>
    <x v="48"/>
    <s v="C&amp;Y For Trading"/>
    <x v="36"/>
    <x v="0"/>
  </r>
  <r>
    <x v="1"/>
    <x v="1"/>
    <x v="35"/>
    <n v="12000"/>
    <x v="49"/>
    <s v="Sports &amp; Fitness Co"/>
    <x v="37"/>
    <x v="1"/>
  </r>
  <r>
    <x v="1"/>
    <x v="2"/>
    <x v="22"/>
    <n v="7000"/>
    <x v="50"/>
    <s v="Y&amp;Y For Trading"/>
    <x v="3"/>
    <x v="1"/>
  </r>
  <r>
    <x v="1"/>
    <x v="0"/>
    <x v="24"/>
    <n v="9000"/>
    <x v="51"/>
    <s v="Brothers For Distribution"/>
    <x v="38"/>
    <x v="0"/>
  </r>
  <r>
    <x v="1"/>
    <x v="2"/>
    <x v="40"/>
    <n v="1000"/>
    <x v="52"/>
    <s v="D&amp;A For Import &amp; Export"/>
    <x v="39"/>
    <x v="1"/>
  </r>
  <r>
    <x v="1"/>
    <x v="0"/>
    <x v="41"/>
    <n v="2000"/>
    <x v="53"/>
    <s v="Y&amp;C For Trading"/>
    <x v="40"/>
    <x v="0"/>
  </r>
  <r>
    <x v="1"/>
    <x v="0"/>
    <x v="42"/>
    <n v="7000"/>
    <x v="54"/>
    <s v="AB Sons"/>
    <x v="32"/>
    <x v="0"/>
  </r>
  <r>
    <x v="1"/>
    <x v="1"/>
    <x v="31"/>
    <n v="14000"/>
    <x v="55"/>
    <s v="Triple A Bikes"/>
    <x v="41"/>
    <x v="1"/>
  </r>
  <r>
    <x v="1"/>
    <x v="0"/>
    <x v="43"/>
    <n v="4500"/>
    <x v="56"/>
    <s v="A&amp;D For Sports Equipments"/>
    <x v="42"/>
    <x v="0"/>
  </r>
  <r>
    <x v="1"/>
    <x v="0"/>
    <x v="44"/>
    <n v="14000"/>
    <x v="57"/>
    <s v="Y&amp;A For Sports Equipments"/>
    <x v="0"/>
    <x v="0"/>
  </r>
  <r>
    <x v="1"/>
    <x v="2"/>
    <x v="3"/>
    <n v="9000"/>
    <x v="58"/>
    <s v="Hyper Markets"/>
    <x v="43"/>
    <x v="1"/>
  </r>
  <r>
    <x v="1"/>
    <x v="2"/>
    <x v="43"/>
    <n v="12000"/>
    <x v="59"/>
    <s v="A&amp;D For Sports Equipments"/>
    <x v="37"/>
    <x v="1"/>
  </r>
  <r>
    <x v="1"/>
    <x v="0"/>
    <x v="35"/>
    <n v="8000"/>
    <x v="60"/>
    <s v="Sports &amp; Fitness Co"/>
    <x v="7"/>
    <x v="0"/>
  </r>
  <r>
    <x v="1"/>
    <x v="0"/>
    <x v="45"/>
    <n v="5000"/>
    <x v="61"/>
    <s v="Y&amp;D For Sports Equipments"/>
    <x v="25"/>
    <x v="0"/>
  </r>
  <r>
    <x v="1"/>
    <x v="1"/>
    <x v="9"/>
    <n v="19000"/>
    <x v="62"/>
    <s v="Light Equipments Int'l"/>
    <x v="44"/>
    <x v="1"/>
  </r>
  <r>
    <x v="1"/>
    <x v="1"/>
    <x v="30"/>
    <n v="8500"/>
    <x v="63"/>
    <s v="A&amp;C For Sports Equipments"/>
    <x v="45"/>
    <x v="1"/>
  </r>
  <r>
    <x v="1"/>
    <x v="0"/>
    <x v="46"/>
    <n v="2500"/>
    <x v="64"/>
    <s v="A&amp;A For Import &amp; Export"/>
    <x v="46"/>
    <x v="0"/>
  </r>
  <r>
    <x v="1"/>
    <x v="0"/>
    <x v="47"/>
    <n v="15500"/>
    <x v="65"/>
    <s v="Egyptian trade"/>
    <x v="47"/>
    <x v="0"/>
  </r>
  <r>
    <x v="1"/>
    <x v="0"/>
    <x v="12"/>
    <n v="16500"/>
    <x v="66"/>
    <s v="Y&amp;A For Trading"/>
    <x v="48"/>
    <x v="0"/>
  </r>
  <r>
    <x v="1"/>
    <x v="1"/>
    <x v="48"/>
    <n v="4500"/>
    <x v="67"/>
    <s v="D&amp;D For Import &amp; Export"/>
    <x v="49"/>
    <x v="1"/>
  </r>
  <r>
    <x v="1"/>
    <x v="0"/>
    <x v="41"/>
    <n v="10500"/>
    <x v="68"/>
    <s v="Y&amp;C For Trading"/>
    <x v="50"/>
    <x v="0"/>
  </r>
  <r>
    <x v="1"/>
    <x v="1"/>
    <x v="6"/>
    <n v="15000"/>
    <x v="69"/>
    <s v="C&amp;A For Distribution"/>
    <x v="51"/>
    <x v="1"/>
  </r>
  <r>
    <x v="2"/>
    <x v="1"/>
    <x v="49"/>
    <n v="14000"/>
    <x v="70"/>
    <s v="Upper Egypt Whole Sale"/>
    <x v="41"/>
    <x v="1"/>
  </r>
  <r>
    <x v="2"/>
    <x v="0"/>
    <x v="38"/>
    <n v="3000"/>
    <x v="71"/>
    <s v="Alied Distributers"/>
    <x v="52"/>
    <x v="0"/>
  </r>
  <r>
    <x v="2"/>
    <x v="3"/>
    <x v="23"/>
    <n v="2500"/>
    <x v="72"/>
    <s v="C&amp;D For Maitenance &amp; Services"/>
    <x v="2"/>
    <x v="1"/>
  </r>
  <r>
    <x v="2"/>
    <x v="0"/>
    <x v="50"/>
    <n v="18000"/>
    <x v="73"/>
    <s v="Y&amp;Y For Sports Equipments"/>
    <x v="34"/>
    <x v="0"/>
  </r>
  <r>
    <x v="2"/>
    <x v="0"/>
    <x v="1"/>
    <n v="500"/>
    <x v="74"/>
    <s v="C&amp;A For Import &amp; Export"/>
    <x v="28"/>
    <x v="0"/>
  </r>
  <r>
    <x v="2"/>
    <x v="0"/>
    <x v="49"/>
    <n v="10000"/>
    <x v="75"/>
    <s v="Upper Egypt Whole Sale"/>
    <x v="53"/>
    <x v="0"/>
  </r>
  <r>
    <x v="2"/>
    <x v="2"/>
    <x v="29"/>
    <n v="19000"/>
    <x v="76"/>
    <s v="Y&amp;C For Sports Equipments"/>
    <x v="44"/>
    <x v="1"/>
  </r>
  <r>
    <x v="2"/>
    <x v="3"/>
    <x v="16"/>
    <n v="8500"/>
    <x v="77"/>
    <s v="A&amp;D For Distribution"/>
    <x v="45"/>
    <x v="1"/>
  </r>
  <r>
    <x v="2"/>
    <x v="3"/>
    <x v="4"/>
    <n v="20000"/>
    <x v="78"/>
    <s v="Y&amp;D For Trading"/>
    <x v="54"/>
    <x v="1"/>
  </r>
  <r>
    <x v="2"/>
    <x v="0"/>
    <x v="51"/>
    <n v="2000"/>
    <x v="79"/>
    <s v="Cairo Trade"/>
    <x v="40"/>
    <x v="0"/>
  </r>
  <r>
    <x v="2"/>
    <x v="0"/>
    <x v="43"/>
    <n v="5500"/>
    <x v="80"/>
    <s v="A&amp;D For Sports Equipments"/>
    <x v="15"/>
    <x v="0"/>
  </r>
  <r>
    <x v="2"/>
    <x v="0"/>
    <x v="17"/>
    <n v="8500"/>
    <x v="81"/>
    <s v="G&amp;Joe limited"/>
    <x v="55"/>
    <x v="0"/>
  </r>
  <r>
    <x v="2"/>
    <x v="3"/>
    <x v="14"/>
    <n v="3500"/>
    <x v="82"/>
    <s v="AAA sons For Import &amp; Export"/>
    <x v="11"/>
    <x v="1"/>
  </r>
  <r>
    <x v="2"/>
    <x v="1"/>
    <x v="10"/>
    <n v="11000"/>
    <x v="83"/>
    <s v="A&amp;D For Maitenance &amp; Services"/>
    <x v="56"/>
    <x v="1"/>
  </r>
  <r>
    <x v="2"/>
    <x v="1"/>
    <x v="33"/>
    <n v="9000"/>
    <x v="84"/>
    <s v="Y&amp;A For Maitenance &amp; Services"/>
    <x v="43"/>
    <x v="1"/>
  </r>
  <r>
    <x v="2"/>
    <x v="0"/>
    <x v="15"/>
    <n v="5000"/>
    <x v="85"/>
    <s v="C&amp;C For Trading"/>
    <x v="25"/>
    <x v="0"/>
  </r>
  <r>
    <x v="2"/>
    <x v="3"/>
    <x v="5"/>
    <n v="2500"/>
    <x v="86"/>
    <s v="A&amp;Y For Trading"/>
    <x v="2"/>
    <x v="1"/>
  </r>
  <r>
    <x v="2"/>
    <x v="0"/>
    <x v="5"/>
    <n v="11500"/>
    <x v="87"/>
    <s v="A&amp;Y For Trading"/>
    <x v="14"/>
    <x v="0"/>
  </r>
  <r>
    <x v="2"/>
    <x v="3"/>
    <x v="52"/>
    <n v="10500"/>
    <x v="88"/>
    <s v="A&amp;C For Maitenance &amp; Services"/>
    <x v="33"/>
    <x v="1"/>
  </r>
  <r>
    <x v="2"/>
    <x v="2"/>
    <x v="53"/>
    <n v="19500"/>
    <x v="89"/>
    <s v="A&amp;Y For Import &amp; Export"/>
    <x v="57"/>
    <x v="1"/>
  </r>
  <r>
    <x v="2"/>
    <x v="0"/>
    <x v="2"/>
    <n v="6500"/>
    <x v="90"/>
    <s v="Y&amp;Y For Import &amp; Export"/>
    <x v="58"/>
    <x v="0"/>
  </r>
  <r>
    <x v="2"/>
    <x v="3"/>
    <x v="38"/>
    <n v="3500"/>
    <x v="91"/>
    <s v="Alied Distributers"/>
    <x v="11"/>
    <x v="1"/>
  </r>
  <r>
    <x v="2"/>
    <x v="2"/>
    <x v="7"/>
    <n v="9500"/>
    <x v="92"/>
    <s v="A&amp;D For Trading"/>
    <x v="59"/>
    <x v="1"/>
  </r>
  <r>
    <x v="2"/>
    <x v="2"/>
    <x v="54"/>
    <n v="12000"/>
    <x v="93"/>
    <s v="D&amp;A For Maitenance &amp; Services"/>
    <x v="37"/>
    <x v="1"/>
  </r>
  <r>
    <x v="2"/>
    <x v="0"/>
    <x v="43"/>
    <n v="16000"/>
    <x v="94"/>
    <s v="A&amp;D For Sports Equipments"/>
    <x v="18"/>
    <x v="0"/>
  </r>
  <r>
    <x v="2"/>
    <x v="0"/>
    <x v="21"/>
    <n v="15000"/>
    <x v="95"/>
    <s v="Joseph For Distribution"/>
    <x v="60"/>
    <x v="0"/>
  </r>
  <r>
    <x v="2"/>
    <x v="1"/>
    <x v="39"/>
    <n v="5500"/>
    <x v="96"/>
    <s v="C&amp;Y For Trading"/>
    <x v="61"/>
    <x v="1"/>
  </r>
  <r>
    <x v="2"/>
    <x v="3"/>
    <x v="42"/>
    <n v="11500"/>
    <x v="97"/>
    <s v="AB Sons"/>
    <x v="12"/>
    <x v="1"/>
  </r>
  <r>
    <x v="2"/>
    <x v="0"/>
    <x v="41"/>
    <n v="16000"/>
    <x v="98"/>
    <s v="Y&amp;C For Trading"/>
    <x v="18"/>
    <x v="0"/>
  </r>
  <r>
    <x v="2"/>
    <x v="0"/>
    <x v="53"/>
    <n v="3000"/>
    <x v="99"/>
    <s v="A&amp;Y For Import &amp; Export"/>
    <x v="52"/>
    <x v="0"/>
  </r>
  <r>
    <x v="2"/>
    <x v="2"/>
    <x v="37"/>
    <n v="10000"/>
    <x v="100"/>
    <s v="D&amp;Y For Distribution"/>
    <x v="10"/>
    <x v="1"/>
  </r>
  <r>
    <x v="2"/>
    <x v="0"/>
    <x v="36"/>
    <n v="8500"/>
    <x v="101"/>
    <s v="Y&amp;D For Import &amp; Export"/>
    <x v="55"/>
    <x v="0"/>
  </r>
  <r>
    <x v="2"/>
    <x v="0"/>
    <x v="11"/>
    <n v="16500"/>
    <x v="102"/>
    <s v="A&amp;C For Import &amp; Export"/>
    <x v="48"/>
    <x v="0"/>
  </r>
  <r>
    <x v="2"/>
    <x v="0"/>
    <x v="18"/>
    <n v="13000"/>
    <x v="103"/>
    <s v="Aly&amp;Co For Trading"/>
    <x v="31"/>
    <x v="0"/>
  </r>
  <r>
    <x v="2"/>
    <x v="1"/>
    <x v="14"/>
    <n v="18500"/>
    <x v="104"/>
    <s v="AAA sons For Import &amp; Export"/>
    <x v="17"/>
    <x v="1"/>
  </r>
  <r>
    <x v="2"/>
    <x v="0"/>
    <x v="55"/>
    <n v="19500"/>
    <x v="105"/>
    <s v="Y&amp;C For Distribution"/>
    <x v="9"/>
    <x v="0"/>
  </r>
  <r>
    <x v="3"/>
    <x v="0"/>
    <x v="56"/>
    <n v="19000"/>
    <x v="106"/>
    <s v="Untied for Distribution"/>
    <x v="29"/>
    <x v="0"/>
  </r>
  <r>
    <x v="3"/>
    <x v="0"/>
    <x v="41"/>
    <n v="12000"/>
    <x v="107"/>
    <s v="Y&amp;C For Trading"/>
    <x v="62"/>
    <x v="0"/>
  </r>
  <r>
    <x v="3"/>
    <x v="0"/>
    <x v="57"/>
    <n v="5000"/>
    <x v="108"/>
    <s v="Alfred Bikes"/>
    <x v="25"/>
    <x v="0"/>
  </r>
  <r>
    <x v="3"/>
    <x v="0"/>
    <x v="8"/>
    <n v="17000"/>
    <x v="109"/>
    <s v="C&amp;D For Distribution"/>
    <x v="63"/>
    <x v="0"/>
  </r>
  <r>
    <x v="3"/>
    <x v="3"/>
    <x v="34"/>
    <n v="8500"/>
    <x v="110"/>
    <s v="A&amp;A For Sports Equipments"/>
    <x v="45"/>
    <x v="1"/>
  </r>
  <r>
    <x v="3"/>
    <x v="0"/>
    <x v="23"/>
    <n v="16000"/>
    <x v="111"/>
    <s v="C&amp;D For Maitenance &amp; Services"/>
    <x v="18"/>
    <x v="0"/>
  </r>
  <r>
    <x v="3"/>
    <x v="0"/>
    <x v="43"/>
    <n v="6500"/>
    <x v="112"/>
    <s v="A&amp;D For Sports Equipments"/>
    <x v="58"/>
    <x v="0"/>
  </r>
  <r>
    <x v="3"/>
    <x v="2"/>
    <x v="33"/>
    <n v="16500"/>
    <x v="113"/>
    <s v="Y&amp;A For Maitenance &amp; Services"/>
    <x v="64"/>
    <x v="1"/>
  </r>
  <r>
    <x v="3"/>
    <x v="2"/>
    <x v="58"/>
    <n v="18500"/>
    <x v="114"/>
    <s v="Y&amp;C For Maitenance &amp; Services"/>
    <x v="17"/>
    <x v="1"/>
  </r>
  <r>
    <x v="3"/>
    <x v="0"/>
    <x v="41"/>
    <n v="15500"/>
    <x v="115"/>
    <s v="Y&amp;C For Trading"/>
    <x v="47"/>
    <x v="0"/>
  </r>
  <r>
    <x v="3"/>
    <x v="1"/>
    <x v="59"/>
    <n v="2000"/>
    <x v="116"/>
    <s v="A&amp;A for Exporting"/>
    <x v="65"/>
    <x v="1"/>
  </r>
  <r>
    <x v="3"/>
    <x v="0"/>
    <x v="54"/>
    <n v="5000"/>
    <x v="117"/>
    <s v="D&amp;A For Maitenance &amp; Services"/>
    <x v="25"/>
    <x v="0"/>
  </r>
  <r>
    <x v="3"/>
    <x v="0"/>
    <x v="28"/>
    <n v="16500"/>
    <x v="118"/>
    <s v="D&amp;D For Trading"/>
    <x v="48"/>
    <x v="0"/>
  </r>
  <r>
    <x v="3"/>
    <x v="1"/>
    <x v="21"/>
    <n v="17500"/>
    <x v="119"/>
    <s v="Joseph For Distribution"/>
    <x v="66"/>
    <x v="1"/>
  </r>
  <r>
    <x v="3"/>
    <x v="0"/>
    <x v="28"/>
    <n v="7500"/>
    <x v="120"/>
    <s v="D&amp;D For Trading"/>
    <x v="67"/>
    <x v="0"/>
  </r>
  <r>
    <x v="3"/>
    <x v="3"/>
    <x v="11"/>
    <n v="14500"/>
    <x v="121"/>
    <s v="A&amp;C For Import &amp; Export"/>
    <x v="21"/>
    <x v="1"/>
  </r>
  <r>
    <x v="3"/>
    <x v="0"/>
    <x v="4"/>
    <n v="15500"/>
    <x v="122"/>
    <s v="Y&amp;D For Trading"/>
    <x v="47"/>
    <x v="0"/>
  </r>
  <r>
    <x v="3"/>
    <x v="0"/>
    <x v="59"/>
    <n v="16500"/>
    <x v="123"/>
    <s v="A&amp;A for Exporting"/>
    <x v="48"/>
    <x v="0"/>
  </r>
  <r>
    <x v="3"/>
    <x v="0"/>
    <x v="42"/>
    <n v="12500"/>
    <x v="124"/>
    <s v="AB Sons"/>
    <x v="8"/>
    <x v="0"/>
  </r>
  <r>
    <x v="3"/>
    <x v="2"/>
    <x v="60"/>
    <n v="1500"/>
    <x v="125"/>
    <s v="A&amp;C For Trading"/>
    <x v="68"/>
    <x v="1"/>
  </r>
  <r>
    <x v="3"/>
    <x v="0"/>
    <x v="33"/>
    <n v="12000"/>
    <x v="126"/>
    <s v="Y&amp;A For Maitenance &amp; Services"/>
    <x v="62"/>
    <x v="0"/>
  </r>
  <r>
    <x v="3"/>
    <x v="0"/>
    <x v="38"/>
    <n v="5000"/>
    <x v="127"/>
    <s v="Alied Distributers"/>
    <x v="25"/>
    <x v="0"/>
  </r>
  <r>
    <x v="3"/>
    <x v="2"/>
    <x v="61"/>
    <n v="20000"/>
    <x v="128"/>
    <s v="Y&amp;Y For Maitenance &amp; Services"/>
    <x v="54"/>
    <x v="1"/>
  </r>
  <r>
    <x v="3"/>
    <x v="1"/>
    <x v="18"/>
    <n v="19500"/>
    <x v="129"/>
    <s v="Aly&amp;Co For Trading"/>
    <x v="57"/>
    <x v="1"/>
  </r>
  <r>
    <x v="3"/>
    <x v="2"/>
    <x v="62"/>
    <n v="3000"/>
    <x v="130"/>
    <s v="Giza Trade"/>
    <x v="22"/>
    <x v="1"/>
  </r>
  <r>
    <x v="3"/>
    <x v="0"/>
    <x v="63"/>
    <n v="1500"/>
    <x v="131"/>
    <s v="Ahmed &amp; Co For Sports Equipments"/>
    <x v="13"/>
    <x v="0"/>
  </r>
  <r>
    <x v="3"/>
    <x v="0"/>
    <x v="16"/>
    <n v="6500"/>
    <x v="132"/>
    <s v="A&amp;D For Distribution"/>
    <x v="58"/>
    <x v="0"/>
  </r>
  <r>
    <x v="3"/>
    <x v="0"/>
    <x v="47"/>
    <n v="20000"/>
    <x v="133"/>
    <s v="Egyptian trade"/>
    <x v="36"/>
    <x v="0"/>
  </r>
  <r>
    <x v="3"/>
    <x v="2"/>
    <x v="63"/>
    <n v="11000"/>
    <x v="134"/>
    <s v="Ahmed &amp; Co For Sports Equipments"/>
    <x v="56"/>
    <x v="1"/>
  </r>
  <r>
    <x v="3"/>
    <x v="3"/>
    <x v="38"/>
    <n v="11000"/>
    <x v="135"/>
    <s v="Alied Distributers"/>
    <x v="56"/>
    <x v="1"/>
  </r>
  <r>
    <x v="3"/>
    <x v="0"/>
    <x v="46"/>
    <n v="6500"/>
    <x v="136"/>
    <s v="A&amp;A For Import &amp; Export"/>
    <x v="58"/>
    <x v="0"/>
  </r>
  <r>
    <x v="3"/>
    <x v="3"/>
    <x v="47"/>
    <n v="6000"/>
    <x v="137"/>
    <s v="Egyptian trade"/>
    <x v="1"/>
    <x v="1"/>
  </r>
  <r>
    <x v="3"/>
    <x v="3"/>
    <x v="38"/>
    <n v="15500"/>
    <x v="138"/>
    <s v="Alied Distributers"/>
    <x v="6"/>
    <x v="1"/>
  </r>
  <r>
    <x v="3"/>
    <x v="0"/>
    <x v="41"/>
    <n v="9500"/>
    <x v="139"/>
    <s v="Y&amp;C For Trading"/>
    <x v="5"/>
    <x v="0"/>
  </r>
  <r>
    <x v="3"/>
    <x v="0"/>
    <x v="18"/>
    <n v="2000"/>
    <x v="140"/>
    <s v="Aly&amp;Co For Trading"/>
    <x v="40"/>
    <x v="0"/>
  </r>
  <r>
    <x v="3"/>
    <x v="0"/>
    <x v="40"/>
    <n v="11500"/>
    <x v="141"/>
    <s v="D&amp;A For Import &amp; Export"/>
    <x v="14"/>
    <x v="0"/>
  </r>
  <r>
    <x v="3"/>
    <x v="3"/>
    <x v="28"/>
    <n v="500"/>
    <x v="142"/>
    <s v="D&amp;D For Trading"/>
    <x v="24"/>
    <x v="1"/>
  </r>
  <r>
    <x v="3"/>
    <x v="0"/>
    <x v="24"/>
    <n v="20000"/>
    <x v="143"/>
    <s v="Brothers For Distribution"/>
    <x v="36"/>
    <x v="0"/>
  </r>
  <r>
    <x v="3"/>
    <x v="1"/>
    <x v="38"/>
    <n v="13000"/>
    <x v="144"/>
    <s v="Alied Distributers"/>
    <x v="27"/>
    <x v="1"/>
  </r>
  <r>
    <x v="3"/>
    <x v="0"/>
    <x v="2"/>
    <n v="17500"/>
    <x v="145"/>
    <s v="Y&amp;Y For Import &amp; Export"/>
    <x v="26"/>
    <x v="0"/>
  </r>
  <r>
    <x v="4"/>
    <x v="0"/>
    <x v="64"/>
    <n v="2000"/>
    <x v="146"/>
    <s v="ABO Trading"/>
    <x v="40"/>
    <x v="0"/>
  </r>
  <r>
    <x v="4"/>
    <x v="0"/>
    <x v="36"/>
    <n v="1000"/>
    <x v="147"/>
    <s v="Y&amp;D For Import &amp; Export"/>
    <x v="19"/>
    <x v="0"/>
  </r>
  <r>
    <x v="4"/>
    <x v="0"/>
    <x v="42"/>
    <n v="6000"/>
    <x v="148"/>
    <s v="AB Sons"/>
    <x v="4"/>
    <x v="0"/>
  </r>
  <r>
    <x v="4"/>
    <x v="1"/>
    <x v="55"/>
    <n v="20000"/>
    <x v="149"/>
    <s v="Y&amp;C For Distribution"/>
    <x v="54"/>
    <x v="1"/>
  </r>
  <r>
    <x v="4"/>
    <x v="2"/>
    <x v="43"/>
    <n v="20000"/>
    <x v="150"/>
    <s v="A&amp;D For Sports Equipments"/>
    <x v="54"/>
    <x v="1"/>
  </r>
  <r>
    <x v="4"/>
    <x v="2"/>
    <x v="35"/>
    <n v="4000"/>
    <x v="151"/>
    <s v="Sports &amp; Fitness Co"/>
    <x v="69"/>
    <x v="1"/>
  </r>
  <r>
    <x v="4"/>
    <x v="3"/>
    <x v="53"/>
    <n v="2500"/>
    <x v="152"/>
    <s v="A&amp;Y For Import &amp; Export"/>
    <x v="2"/>
    <x v="1"/>
  </r>
  <r>
    <x v="4"/>
    <x v="0"/>
    <x v="13"/>
    <n v="6000"/>
    <x v="153"/>
    <s v="D&amp;Y For Trading"/>
    <x v="4"/>
    <x v="0"/>
  </r>
  <r>
    <x v="4"/>
    <x v="2"/>
    <x v="64"/>
    <n v="14500"/>
    <x v="154"/>
    <s v="ABO Trading"/>
    <x v="21"/>
    <x v="1"/>
  </r>
  <r>
    <x v="4"/>
    <x v="0"/>
    <x v="25"/>
    <n v="14000"/>
    <x v="155"/>
    <s v="A&amp;A For Maitenance &amp; Services"/>
    <x v="0"/>
    <x v="0"/>
  </r>
  <r>
    <x v="4"/>
    <x v="2"/>
    <x v="65"/>
    <n v="12500"/>
    <x v="156"/>
    <s v="C&amp;Y For Import &amp; Export"/>
    <x v="70"/>
    <x v="1"/>
  </r>
  <r>
    <x v="4"/>
    <x v="0"/>
    <x v="17"/>
    <n v="19000"/>
    <x v="157"/>
    <s v="G&amp;Joe limited"/>
    <x v="29"/>
    <x v="0"/>
  </r>
  <r>
    <x v="4"/>
    <x v="0"/>
    <x v="50"/>
    <n v="12500"/>
    <x v="158"/>
    <s v="Y&amp;Y For Sports Equipments"/>
    <x v="8"/>
    <x v="0"/>
  </r>
  <r>
    <x v="4"/>
    <x v="2"/>
    <x v="60"/>
    <n v="6500"/>
    <x v="159"/>
    <s v="A&amp;C For Trading"/>
    <x v="71"/>
    <x v="1"/>
  </r>
  <r>
    <x v="4"/>
    <x v="0"/>
    <x v="59"/>
    <n v="17000"/>
    <x v="160"/>
    <s v="A&amp;A for Exporting"/>
    <x v="63"/>
    <x v="0"/>
  </r>
  <r>
    <x v="4"/>
    <x v="0"/>
    <x v="13"/>
    <n v="18000"/>
    <x v="161"/>
    <s v="D&amp;Y For Trading"/>
    <x v="34"/>
    <x v="0"/>
  </r>
  <r>
    <x v="4"/>
    <x v="0"/>
    <x v="3"/>
    <n v="7000"/>
    <x v="162"/>
    <s v="Hyper Markets"/>
    <x v="32"/>
    <x v="0"/>
  </r>
  <r>
    <x v="4"/>
    <x v="3"/>
    <x v="9"/>
    <n v="18500"/>
    <x v="163"/>
    <s v="Light Equipments Int'l"/>
    <x v="17"/>
    <x v="1"/>
  </r>
  <r>
    <x v="4"/>
    <x v="2"/>
    <x v="7"/>
    <n v="10500"/>
    <x v="164"/>
    <s v="A&amp;D For Trading"/>
    <x v="33"/>
    <x v="1"/>
  </r>
  <r>
    <x v="4"/>
    <x v="0"/>
    <x v="48"/>
    <n v="6500"/>
    <x v="165"/>
    <s v="D&amp;D For Import &amp; Export"/>
    <x v="58"/>
    <x v="0"/>
  </r>
  <r>
    <x v="4"/>
    <x v="3"/>
    <x v="5"/>
    <n v="11500"/>
    <x v="166"/>
    <s v="A&amp;Y For Trading"/>
    <x v="12"/>
    <x v="1"/>
  </r>
  <r>
    <x v="4"/>
    <x v="0"/>
    <x v="23"/>
    <n v="10000"/>
    <x v="167"/>
    <s v="C&amp;D For Maitenance &amp; Services"/>
    <x v="53"/>
    <x v="0"/>
  </r>
  <r>
    <x v="4"/>
    <x v="0"/>
    <x v="37"/>
    <n v="13500"/>
    <x v="168"/>
    <s v="D&amp;Y For Distribution"/>
    <x v="72"/>
    <x v="0"/>
  </r>
  <r>
    <x v="4"/>
    <x v="0"/>
    <x v="58"/>
    <n v="6500"/>
    <x v="169"/>
    <s v="Y&amp;C For Maitenance &amp; Services"/>
    <x v="58"/>
    <x v="0"/>
  </r>
  <r>
    <x v="4"/>
    <x v="0"/>
    <x v="22"/>
    <n v="14500"/>
    <x v="170"/>
    <s v="Y&amp;Y For Trading"/>
    <x v="73"/>
    <x v="0"/>
  </r>
  <r>
    <x v="4"/>
    <x v="1"/>
    <x v="62"/>
    <n v="3000"/>
    <x v="171"/>
    <s v="Giza Trade"/>
    <x v="22"/>
    <x v="1"/>
  </r>
  <r>
    <x v="4"/>
    <x v="0"/>
    <x v="66"/>
    <n v="6500"/>
    <x v="172"/>
    <s v="A&amp;C For Distribution"/>
    <x v="58"/>
    <x v="0"/>
  </r>
  <r>
    <x v="4"/>
    <x v="0"/>
    <x v="45"/>
    <n v="11000"/>
    <x v="173"/>
    <s v="Y&amp;D For Sports Equipments"/>
    <x v="74"/>
    <x v="0"/>
  </r>
  <r>
    <x v="4"/>
    <x v="2"/>
    <x v="67"/>
    <n v="4500"/>
    <x v="174"/>
    <s v="D&amp;Y For Maitenance &amp; Services"/>
    <x v="49"/>
    <x v="1"/>
  </r>
  <r>
    <x v="4"/>
    <x v="0"/>
    <x v="41"/>
    <n v="15000"/>
    <x v="175"/>
    <s v="Y&amp;C For Trading"/>
    <x v="60"/>
    <x v="0"/>
  </r>
  <r>
    <x v="4"/>
    <x v="0"/>
    <x v="68"/>
    <n v="13000"/>
    <x v="176"/>
    <s v="D&amp;D For Maitenance &amp; Services"/>
    <x v="31"/>
    <x v="0"/>
  </r>
  <r>
    <x v="4"/>
    <x v="0"/>
    <x v="7"/>
    <n v="8500"/>
    <x v="177"/>
    <s v="A&amp;D For Trading"/>
    <x v="55"/>
    <x v="0"/>
  </r>
  <r>
    <x v="4"/>
    <x v="0"/>
    <x v="69"/>
    <n v="10000"/>
    <x v="178"/>
    <s v="D&amp;A For Distribution"/>
    <x v="53"/>
    <x v="0"/>
  </r>
  <r>
    <x v="4"/>
    <x v="0"/>
    <x v="29"/>
    <n v="20000"/>
    <x v="179"/>
    <s v="Y&amp;C For Sports Equipments"/>
    <x v="36"/>
    <x v="0"/>
  </r>
  <r>
    <x v="4"/>
    <x v="0"/>
    <x v="56"/>
    <n v="18500"/>
    <x v="180"/>
    <s v="Untied for Distribution"/>
    <x v="75"/>
    <x v="0"/>
  </r>
  <r>
    <x v="4"/>
    <x v="0"/>
    <x v="66"/>
    <n v="14500"/>
    <x v="181"/>
    <s v="A&amp;C For Distribution"/>
    <x v="73"/>
    <x v="0"/>
  </r>
  <r>
    <x v="4"/>
    <x v="0"/>
    <x v="16"/>
    <n v="3500"/>
    <x v="182"/>
    <s v="A&amp;D For Distribution"/>
    <x v="20"/>
    <x v="0"/>
  </r>
  <r>
    <x v="4"/>
    <x v="3"/>
    <x v="3"/>
    <n v="6500"/>
    <x v="183"/>
    <s v="Hyper Markets"/>
    <x v="71"/>
    <x v="1"/>
  </r>
  <r>
    <x v="4"/>
    <x v="3"/>
    <x v="70"/>
    <n v="8000"/>
    <x v="184"/>
    <s v="D&amp;A For Sports Equipments"/>
    <x v="76"/>
    <x v="1"/>
  </r>
  <r>
    <x v="4"/>
    <x v="0"/>
    <x v="17"/>
    <n v="1000"/>
    <x v="185"/>
    <s v="G&amp;Joe limited"/>
    <x v="19"/>
    <x v="0"/>
  </r>
  <r>
    <x v="4"/>
    <x v="2"/>
    <x v="36"/>
    <n v="11500"/>
    <x v="186"/>
    <s v="Y&amp;D For Import &amp; Export"/>
    <x v="12"/>
    <x v="1"/>
  </r>
  <r>
    <x v="5"/>
    <x v="3"/>
    <x v="51"/>
    <n v="10500"/>
    <x v="187"/>
    <s v="Cairo Trade"/>
    <x v="33"/>
    <x v="1"/>
  </r>
  <r>
    <x v="5"/>
    <x v="0"/>
    <x v="59"/>
    <n v="1000"/>
    <x v="188"/>
    <s v="A&amp;A for Exporting"/>
    <x v="19"/>
    <x v="0"/>
  </r>
  <r>
    <x v="5"/>
    <x v="3"/>
    <x v="2"/>
    <n v="18000"/>
    <x v="189"/>
    <s v="Y&amp;Y For Import &amp; Export"/>
    <x v="16"/>
    <x v="1"/>
  </r>
  <r>
    <x v="5"/>
    <x v="3"/>
    <x v="67"/>
    <n v="16500"/>
    <x v="190"/>
    <s v="D&amp;Y For Maitenance &amp; Services"/>
    <x v="64"/>
    <x v="1"/>
  </r>
  <r>
    <x v="5"/>
    <x v="1"/>
    <x v="20"/>
    <n v="12500"/>
    <x v="191"/>
    <s v="A&amp;A For Trading"/>
    <x v="70"/>
    <x v="1"/>
  </r>
  <r>
    <x v="5"/>
    <x v="0"/>
    <x v="8"/>
    <n v="4500"/>
    <x v="192"/>
    <s v="C&amp;D For Distribution"/>
    <x v="42"/>
    <x v="0"/>
  </r>
  <r>
    <x v="5"/>
    <x v="2"/>
    <x v="11"/>
    <n v="4500"/>
    <x v="193"/>
    <s v="A&amp;C For Import &amp; Export"/>
    <x v="49"/>
    <x v="1"/>
  </r>
  <r>
    <x v="5"/>
    <x v="0"/>
    <x v="33"/>
    <n v="4000"/>
    <x v="194"/>
    <s v="Y&amp;A For Maitenance &amp; Services"/>
    <x v="30"/>
    <x v="0"/>
  </r>
  <r>
    <x v="5"/>
    <x v="0"/>
    <x v="8"/>
    <n v="13500"/>
    <x v="195"/>
    <s v="C&amp;D For Distribution"/>
    <x v="72"/>
    <x v="0"/>
  </r>
  <r>
    <x v="5"/>
    <x v="0"/>
    <x v="30"/>
    <n v="12500"/>
    <x v="196"/>
    <s v="A&amp;C For Sports Equipments"/>
    <x v="8"/>
    <x v="0"/>
  </r>
  <r>
    <x v="5"/>
    <x v="1"/>
    <x v="18"/>
    <n v="1000"/>
    <x v="197"/>
    <s v="Aly&amp;Co For Trading"/>
    <x v="39"/>
    <x v="1"/>
  </r>
  <r>
    <x v="5"/>
    <x v="0"/>
    <x v="21"/>
    <n v="13500"/>
    <x v="198"/>
    <s v="Joseph For Distribution"/>
    <x v="72"/>
    <x v="0"/>
  </r>
  <r>
    <x v="5"/>
    <x v="2"/>
    <x v="1"/>
    <n v="500"/>
    <x v="199"/>
    <s v="C&amp;A For Import &amp; Export"/>
    <x v="24"/>
    <x v="1"/>
  </r>
  <r>
    <x v="5"/>
    <x v="0"/>
    <x v="37"/>
    <n v="8500"/>
    <x v="200"/>
    <s v="D&amp;Y For Distribution"/>
    <x v="55"/>
    <x v="0"/>
  </r>
  <r>
    <x v="5"/>
    <x v="1"/>
    <x v="1"/>
    <n v="1500"/>
    <x v="201"/>
    <s v="C&amp;A For Import &amp; Export"/>
    <x v="68"/>
    <x v="1"/>
  </r>
  <r>
    <x v="5"/>
    <x v="3"/>
    <x v="61"/>
    <n v="13500"/>
    <x v="202"/>
    <s v="Y&amp;Y For Maitenance &amp; Services"/>
    <x v="23"/>
    <x v="1"/>
  </r>
  <r>
    <x v="5"/>
    <x v="3"/>
    <x v="15"/>
    <n v="18500"/>
    <x v="203"/>
    <s v="C&amp;C For Trading"/>
    <x v="17"/>
    <x v="1"/>
  </r>
  <r>
    <x v="5"/>
    <x v="0"/>
    <x v="55"/>
    <n v="15500"/>
    <x v="204"/>
    <s v="Y&amp;C For Distribution"/>
    <x v="47"/>
    <x v="0"/>
  </r>
  <r>
    <x v="5"/>
    <x v="0"/>
    <x v="31"/>
    <n v="10500"/>
    <x v="205"/>
    <s v="Triple A Bikes"/>
    <x v="50"/>
    <x v="0"/>
  </r>
  <r>
    <x v="5"/>
    <x v="0"/>
    <x v="14"/>
    <n v="19500"/>
    <x v="206"/>
    <s v="AAA sons For Import &amp; Export"/>
    <x v="9"/>
    <x v="0"/>
  </r>
  <r>
    <x v="5"/>
    <x v="3"/>
    <x v="4"/>
    <n v="12000"/>
    <x v="207"/>
    <s v="Y&amp;D For Trading"/>
    <x v="37"/>
    <x v="1"/>
  </r>
  <r>
    <x v="5"/>
    <x v="0"/>
    <x v="59"/>
    <n v="12000"/>
    <x v="208"/>
    <s v="A&amp;A for Exporting"/>
    <x v="62"/>
    <x v="0"/>
  </r>
  <r>
    <x v="5"/>
    <x v="1"/>
    <x v="33"/>
    <n v="2000"/>
    <x v="209"/>
    <s v="Y&amp;A For Maitenance &amp; Services"/>
    <x v="65"/>
    <x v="1"/>
  </r>
  <r>
    <x v="5"/>
    <x v="0"/>
    <x v="21"/>
    <n v="14500"/>
    <x v="210"/>
    <s v="Joseph For Distribution"/>
    <x v="73"/>
    <x v="0"/>
  </r>
  <r>
    <x v="5"/>
    <x v="0"/>
    <x v="44"/>
    <n v="18000"/>
    <x v="211"/>
    <s v="Y&amp;A For Sports Equipments"/>
    <x v="34"/>
    <x v="0"/>
  </r>
  <r>
    <x v="5"/>
    <x v="0"/>
    <x v="5"/>
    <n v="13500"/>
    <x v="212"/>
    <s v="A&amp;Y For Trading"/>
    <x v="72"/>
    <x v="0"/>
  </r>
  <r>
    <x v="5"/>
    <x v="2"/>
    <x v="71"/>
    <n v="13000"/>
    <x v="213"/>
    <s v="C&amp;C For Import &amp; Export"/>
    <x v="27"/>
    <x v="1"/>
  </r>
  <r>
    <x v="6"/>
    <x v="3"/>
    <x v="28"/>
    <n v="10000"/>
    <x v="214"/>
    <s v="D&amp;D For Trading"/>
    <x v="10"/>
    <x v="1"/>
  </r>
  <r>
    <x v="6"/>
    <x v="0"/>
    <x v="39"/>
    <n v="10500"/>
    <x v="215"/>
    <s v="C&amp;Y For Trading"/>
    <x v="50"/>
    <x v="0"/>
  </r>
  <r>
    <x v="6"/>
    <x v="2"/>
    <x v="62"/>
    <n v="6500"/>
    <x v="216"/>
    <s v="Giza Trade"/>
    <x v="71"/>
    <x v="1"/>
  </r>
  <r>
    <x v="6"/>
    <x v="1"/>
    <x v="71"/>
    <n v="4500"/>
    <x v="217"/>
    <s v="C&amp;C For Import &amp; Export"/>
    <x v="49"/>
    <x v="1"/>
  </r>
  <r>
    <x v="6"/>
    <x v="1"/>
    <x v="58"/>
    <n v="9500"/>
    <x v="218"/>
    <s v="Y&amp;C For Maitenance &amp; Services"/>
    <x v="59"/>
    <x v="1"/>
  </r>
  <r>
    <x v="6"/>
    <x v="0"/>
    <x v="44"/>
    <n v="2000"/>
    <x v="219"/>
    <s v="Y&amp;A For Sports Equipments"/>
    <x v="40"/>
    <x v="0"/>
  </r>
  <r>
    <x v="6"/>
    <x v="0"/>
    <x v="72"/>
    <n v="14000"/>
    <x v="220"/>
    <s v="A&amp;Y For Sports Equipments"/>
    <x v="0"/>
    <x v="0"/>
  </r>
  <r>
    <x v="6"/>
    <x v="1"/>
    <x v="23"/>
    <n v="12500"/>
    <x v="221"/>
    <s v="C&amp;D For Maitenance &amp; Services"/>
    <x v="70"/>
    <x v="1"/>
  </r>
  <r>
    <x v="6"/>
    <x v="0"/>
    <x v="37"/>
    <n v="3000"/>
    <x v="222"/>
    <s v="D&amp;Y For Distribution"/>
    <x v="52"/>
    <x v="0"/>
  </r>
  <r>
    <x v="6"/>
    <x v="0"/>
    <x v="61"/>
    <n v="4000"/>
    <x v="223"/>
    <s v="Y&amp;Y For Maitenance &amp; Services"/>
    <x v="30"/>
    <x v="0"/>
  </r>
  <r>
    <x v="6"/>
    <x v="0"/>
    <x v="54"/>
    <n v="11500"/>
    <x v="224"/>
    <s v="D&amp;A For Maitenance &amp; Services"/>
    <x v="14"/>
    <x v="0"/>
  </r>
  <r>
    <x v="6"/>
    <x v="0"/>
    <x v="29"/>
    <n v="10000"/>
    <x v="225"/>
    <s v="Y&amp;C For Sports Equipments"/>
    <x v="53"/>
    <x v="0"/>
  </r>
  <r>
    <x v="6"/>
    <x v="0"/>
    <x v="0"/>
    <n v="13000"/>
    <x v="226"/>
    <s v="Fit &amp; Fit"/>
    <x v="31"/>
    <x v="0"/>
  </r>
  <r>
    <x v="6"/>
    <x v="2"/>
    <x v="28"/>
    <n v="11500"/>
    <x v="227"/>
    <s v="D&amp;D For Trading"/>
    <x v="12"/>
    <x v="1"/>
  </r>
  <r>
    <x v="6"/>
    <x v="0"/>
    <x v="5"/>
    <n v="8000"/>
    <x v="228"/>
    <s v="A&amp;Y For Trading"/>
    <x v="7"/>
    <x v="0"/>
  </r>
  <r>
    <x v="6"/>
    <x v="0"/>
    <x v="1"/>
    <n v="7500"/>
    <x v="229"/>
    <s v="C&amp;A For Import &amp; Export"/>
    <x v="67"/>
    <x v="0"/>
  </r>
  <r>
    <x v="6"/>
    <x v="2"/>
    <x v="46"/>
    <n v="16000"/>
    <x v="230"/>
    <s v="A&amp;A For Import &amp; Export"/>
    <x v="77"/>
    <x v="1"/>
  </r>
  <r>
    <x v="6"/>
    <x v="0"/>
    <x v="67"/>
    <n v="8000"/>
    <x v="231"/>
    <s v="D&amp;Y For Maitenance &amp; Services"/>
    <x v="7"/>
    <x v="0"/>
  </r>
  <r>
    <x v="6"/>
    <x v="3"/>
    <x v="9"/>
    <n v="6000"/>
    <x v="232"/>
    <s v="Light Equipments Int'l"/>
    <x v="1"/>
    <x v="1"/>
  </r>
  <r>
    <x v="6"/>
    <x v="0"/>
    <x v="15"/>
    <n v="16000"/>
    <x v="233"/>
    <s v="C&amp;C For Trading"/>
    <x v="18"/>
    <x v="0"/>
  </r>
  <r>
    <x v="6"/>
    <x v="0"/>
    <x v="44"/>
    <n v="3000"/>
    <x v="234"/>
    <s v="Y&amp;A For Sports Equipments"/>
    <x v="52"/>
    <x v="0"/>
  </r>
  <r>
    <x v="6"/>
    <x v="0"/>
    <x v="32"/>
    <n v="10000"/>
    <x v="235"/>
    <s v="A&amp;Y For Distribution"/>
    <x v="53"/>
    <x v="0"/>
  </r>
  <r>
    <x v="6"/>
    <x v="0"/>
    <x v="23"/>
    <n v="9000"/>
    <x v="236"/>
    <s v="C&amp;D For Maitenance &amp; Services"/>
    <x v="38"/>
    <x v="0"/>
  </r>
  <r>
    <x v="6"/>
    <x v="1"/>
    <x v="15"/>
    <n v="15500"/>
    <x v="237"/>
    <s v="C&amp;C For Trading"/>
    <x v="6"/>
    <x v="1"/>
  </r>
  <r>
    <x v="6"/>
    <x v="0"/>
    <x v="52"/>
    <n v="17500"/>
    <x v="238"/>
    <s v="A&amp;C For Maitenance &amp; Services"/>
    <x v="26"/>
    <x v="0"/>
  </r>
  <r>
    <x v="6"/>
    <x v="0"/>
    <x v="60"/>
    <n v="17500"/>
    <x v="239"/>
    <s v="A&amp;C For Trading"/>
    <x v="26"/>
    <x v="0"/>
  </r>
  <r>
    <x v="6"/>
    <x v="0"/>
    <x v="5"/>
    <n v="1000"/>
    <x v="240"/>
    <s v="A&amp;Y For Trading"/>
    <x v="19"/>
    <x v="0"/>
  </r>
  <r>
    <x v="6"/>
    <x v="0"/>
    <x v="14"/>
    <n v="12500"/>
    <x v="241"/>
    <s v="AAA sons For Import &amp; Export"/>
    <x v="8"/>
    <x v="0"/>
  </r>
  <r>
    <x v="6"/>
    <x v="0"/>
    <x v="1"/>
    <n v="12500"/>
    <x v="242"/>
    <s v="C&amp;A For Import &amp; Export"/>
    <x v="8"/>
    <x v="0"/>
  </r>
  <r>
    <x v="6"/>
    <x v="0"/>
    <x v="19"/>
    <n v="14500"/>
    <x v="243"/>
    <s v="D&amp;C For Distribution"/>
    <x v="73"/>
    <x v="0"/>
  </r>
  <r>
    <x v="6"/>
    <x v="0"/>
    <x v="32"/>
    <n v="8500"/>
    <x v="244"/>
    <s v="A&amp;Y For Distribution"/>
    <x v="55"/>
    <x v="0"/>
  </r>
  <r>
    <x v="6"/>
    <x v="0"/>
    <x v="31"/>
    <n v="12000"/>
    <x v="245"/>
    <s v="Triple A Bikes"/>
    <x v="62"/>
    <x v="0"/>
  </r>
  <r>
    <x v="6"/>
    <x v="0"/>
    <x v="66"/>
    <n v="7000"/>
    <x v="246"/>
    <s v="A&amp;C For Distribution"/>
    <x v="32"/>
    <x v="0"/>
  </r>
  <r>
    <x v="6"/>
    <x v="0"/>
    <x v="28"/>
    <n v="8500"/>
    <x v="247"/>
    <s v="D&amp;D For Trading"/>
    <x v="55"/>
    <x v="0"/>
  </r>
  <r>
    <x v="6"/>
    <x v="1"/>
    <x v="36"/>
    <n v="8000"/>
    <x v="248"/>
    <s v="Y&amp;D For Import &amp; Export"/>
    <x v="76"/>
    <x v="1"/>
  </r>
  <r>
    <x v="6"/>
    <x v="0"/>
    <x v="48"/>
    <n v="16000"/>
    <x v="249"/>
    <s v="D&amp;D For Import &amp; Export"/>
    <x v="18"/>
    <x v="0"/>
  </r>
  <r>
    <x v="7"/>
    <x v="3"/>
    <x v="46"/>
    <n v="5000"/>
    <x v="250"/>
    <s v="A&amp;A For Import &amp; Export"/>
    <x v="78"/>
    <x v="1"/>
  </r>
  <r>
    <x v="7"/>
    <x v="3"/>
    <x v="3"/>
    <n v="13000"/>
    <x v="251"/>
    <s v="Hyper Markets"/>
    <x v="27"/>
    <x v="1"/>
  </r>
  <r>
    <x v="7"/>
    <x v="0"/>
    <x v="65"/>
    <n v="6500"/>
    <x v="252"/>
    <s v="C&amp;Y For Import &amp; Export"/>
    <x v="58"/>
    <x v="0"/>
  </r>
  <r>
    <x v="7"/>
    <x v="1"/>
    <x v="51"/>
    <n v="3000"/>
    <x v="253"/>
    <s v="Cairo Trade"/>
    <x v="22"/>
    <x v="1"/>
  </r>
  <r>
    <x v="7"/>
    <x v="3"/>
    <x v="25"/>
    <n v="3500"/>
    <x v="254"/>
    <s v="A&amp;A For Maitenance &amp; Services"/>
    <x v="11"/>
    <x v="1"/>
  </r>
  <r>
    <x v="7"/>
    <x v="0"/>
    <x v="19"/>
    <n v="6500"/>
    <x v="255"/>
    <s v="D&amp;C For Distribution"/>
    <x v="58"/>
    <x v="0"/>
  </r>
  <r>
    <x v="7"/>
    <x v="0"/>
    <x v="41"/>
    <n v="16500"/>
    <x v="256"/>
    <s v="Y&amp;C For Trading"/>
    <x v="48"/>
    <x v="0"/>
  </r>
  <r>
    <x v="7"/>
    <x v="0"/>
    <x v="8"/>
    <n v="8500"/>
    <x v="257"/>
    <s v="C&amp;D For Distribution"/>
    <x v="55"/>
    <x v="0"/>
  </r>
  <r>
    <x v="7"/>
    <x v="1"/>
    <x v="73"/>
    <n v="18000"/>
    <x v="258"/>
    <s v="Amr Atef"/>
    <x v="16"/>
    <x v="1"/>
  </r>
  <r>
    <x v="7"/>
    <x v="2"/>
    <x v="21"/>
    <n v="18000"/>
    <x v="259"/>
    <s v="Joseph For Distribution"/>
    <x v="16"/>
    <x v="1"/>
  </r>
  <r>
    <x v="7"/>
    <x v="0"/>
    <x v="70"/>
    <n v="8000"/>
    <x v="260"/>
    <s v="D&amp;A For Sports Equipments"/>
    <x v="7"/>
    <x v="0"/>
  </r>
  <r>
    <x v="7"/>
    <x v="0"/>
    <x v="31"/>
    <n v="3500"/>
    <x v="261"/>
    <s v="Triple A Bikes"/>
    <x v="20"/>
    <x v="0"/>
  </r>
  <r>
    <x v="7"/>
    <x v="0"/>
    <x v="38"/>
    <n v="1500"/>
    <x v="262"/>
    <s v="Alied Distributers"/>
    <x v="13"/>
    <x v="0"/>
  </r>
  <r>
    <x v="7"/>
    <x v="3"/>
    <x v="12"/>
    <n v="5000"/>
    <x v="263"/>
    <s v="Y&amp;A For Trading"/>
    <x v="78"/>
    <x v="1"/>
  </r>
  <r>
    <x v="7"/>
    <x v="1"/>
    <x v="48"/>
    <n v="12000"/>
    <x v="264"/>
    <s v="D&amp;D For Import &amp; Export"/>
    <x v="37"/>
    <x v="1"/>
  </r>
  <r>
    <x v="7"/>
    <x v="0"/>
    <x v="63"/>
    <n v="8500"/>
    <x v="265"/>
    <s v="Ahmed &amp; Co For Sports Equipments"/>
    <x v="55"/>
    <x v="0"/>
  </r>
  <r>
    <x v="7"/>
    <x v="0"/>
    <x v="62"/>
    <n v="15500"/>
    <x v="266"/>
    <s v="Giza Trade"/>
    <x v="47"/>
    <x v="0"/>
  </r>
  <r>
    <x v="7"/>
    <x v="0"/>
    <x v="45"/>
    <n v="13500"/>
    <x v="267"/>
    <s v="Y&amp;D For Sports Equipments"/>
    <x v="72"/>
    <x v="0"/>
  </r>
  <r>
    <x v="7"/>
    <x v="0"/>
    <x v="64"/>
    <n v="3500"/>
    <x v="268"/>
    <s v="ABO Trading"/>
    <x v="20"/>
    <x v="0"/>
  </r>
  <r>
    <x v="7"/>
    <x v="1"/>
    <x v="28"/>
    <n v="20000"/>
    <x v="269"/>
    <s v="D&amp;D For Trading"/>
    <x v="54"/>
    <x v="1"/>
  </r>
  <r>
    <x v="7"/>
    <x v="0"/>
    <x v="13"/>
    <n v="9500"/>
    <x v="270"/>
    <s v="D&amp;Y For Trading"/>
    <x v="5"/>
    <x v="0"/>
  </r>
  <r>
    <x v="7"/>
    <x v="0"/>
    <x v="9"/>
    <n v="2500"/>
    <x v="271"/>
    <s v="Light Equipments Int'l"/>
    <x v="46"/>
    <x v="0"/>
  </r>
  <r>
    <x v="7"/>
    <x v="1"/>
    <x v="26"/>
    <n v="4500"/>
    <x v="272"/>
    <s v="Nader For Trading"/>
    <x v="49"/>
    <x v="1"/>
  </r>
  <r>
    <x v="7"/>
    <x v="0"/>
    <x v="60"/>
    <n v="20000"/>
    <x v="273"/>
    <s v="A&amp;C For Trading"/>
    <x v="36"/>
    <x v="0"/>
  </r>
  <r>
    <x v="7"/>
    <x v="1"/>
    <x v="2"/>
    <n v="13000"/>
    <x v="274"/>
    <s v="Y&amp;Y For Import &amp; Export"/>
    <x v="27"/>
    <x v="1"/>
  </r>
  <r>
    <x v="7"/>
    <x v="0"/>
    <x v="18"/>
    <n v="3000"/>
    <x v="275"/>
    <s v="Aly&amp;Co For Trading"/>
    <x v="52"/>
    <x v="0"/>
  </r>
  <r>
    <x v="7"/>
    <x v="3"/>
    <x v="29"/>
    <n v="4500"/>
    <x v="276"/>
    <s v="Y&amp;C For Sports Equipments"/>
    <x v="49"/>
    <x v="1"/>
  </r>
  <r>
    <x v="7"/>
    <x v="0"/>
    <x v="2"/>
    <n v="14500"/>
    <x v="277"/>
    <s v="Y&amp;Y For Import &amp; Export"/>
    <x v="73"/>
    <x v="0"/>
  </r>
  <r>
    <x v="7"/>
    <x v="2"/>
    <x v="4"/>
    <n v="9000"/>
    <x v="278"/>
    <s v="Y&amp;D For Trading"/>
    <x v="43"/>
    <x v="1"/>
  </r>
  <r>
    <x v="8"/>
    <x v="0"/>
    <x v="39"/>
    <n v="5500"/>
    <x v="279"/>
    <s v="C&amp;Y For Trading"/>
    <x v="15"/>
    <x v="0"/>
  </r>
  <r>
    <x v="8"/>
    <x v="2"/>
    <x v="19"/>
    <n v="17000"/>
    <x v="280"/>
    <s v="D&amp;C For Distribution"/>
    <x v="79"/>
    <x v="1"/>
  </r>
  <r>
    <x v="8"/>
    <x v="0"/>
    <x v="70"/>
    <n v="20000"/>
    <x v="281"/>
    <s v="D&amp;A For Sports Equipments"/>
    <x v="36"/>
    <x v="0"/>
  </r>
  <r>
    <x v="8"/>
    <x v="0"/>
    <x v="1"/>
    <n v="12500"/>
    <x v="282"/>
    <s v="C&amp;A For Import &amp; Export"/>
    <x v="8"/>
    <x v="0"/>
  </r>
  <r>
    <x v="8"/>
    <x v="3"/>
    <x v="34"/>
    <n v="4000"/>
    <x v="283"/>
    <s v="A&amp;A For Sports Equipments"/>
    <x v="69"/>
    <x v="1"/>
  </r>
  <r>
    <x v="8"/>
    <x v="3"/>
    <x v="51"/>
    <n v="14500"/>
    <x v="284"/>
    <s v="Cairo Trade"/>
    <x v="21"/>
    <x v="1"/>
  </r>
  <r>
    <x v="8"/>
    <x v="3"/>
    <x v="38"/>
    <n v="5500"/>
    <x v="285"/>
    <s v="Alied Distributers"/>
    <x v="61"/>
    <x v="1"/>
  </r>
  <r>
    <x v="8"/>
    <x v="2"/>
    <x v="68"/>
    <n v="5000"/>
    <x v="286"/>
    <s v="D&amp;D For Maitenance &amp; Services"/>
    <x v="78"/>
    <x v="1"/>
  </r>
  <r>
    <x v="8"/>
    <x v="0"/>
    <x v="26"/>
    <n v="18500"/>
    <x v="287"/>
    <s v="Nader For Trading"/>
    <x v="75"/>
    <x v="0"/>
  </r>
  <r>
    <x v="8"/>
    <x v="0"/>
    <x v="68"/>
    <n v="16000"/>
    <x v="288"/>
    <s v="D&amp;D For Maitenance &amp; Services"/>
    <x v="18"/>
    <x v="0"/>
  </r>
  <r>
    <x v="8"/>
    <x v="0"/>
    <x v="55"/>
    <n v="1500"/>
    <x v="289"/>
    <s v="Y&amp;C For Distribution"/>
    <x v="13"/>
    <x v="0"/>
  </r>
  <r>
    <x v="8"/>
    <x v="3"/>
    <x v="72"/>
    <n v="5500"/>
    <x v="290"/>
    <s v="A&amp;Y For Sports Equipments"/>
    <x v="61"/>
    <x v="1"/>
  </r>
  <r>
    <x v="8"/>
    <x v="3"/>
    <x v="1"/>
    <n v="6500"/>
    <x v="291"/>
    <s v="C&amp;A For Import &amp; Export"/>
    <x v="71"/>
    <x v="1"/>
  </r>
  <r>
    <x v="8"/>
    <x v="0"/>
    <x v="28"/>
    <n v="11000"/>
    <x v="292"/>
    <s v="D&amp;D For Trading"/>
    <x v="74"/>
    <x v="0"/>
  </r>
  <r>
    <x v="8"/>
    <x v="1"/>
    <x v="71"/>
    <n v="16500"/>
    <x v="293"/>
    <s v="C&amp;C For Import &amp; Export"/>
    <x v="64"/>
    <x v="1"/>
  </r>
  <r>
    <x v="8"/>
    <x v="0"/>
    <x v="35"/>
    <n v="10000"/>
    <x v="294"/>
    <s v="Sports &amp; Fitness Co"/>
    <x v="53"/>
    <x v="0"/>
  </r>
  <r>
    <x v="8"/>
    <x v="2"/>
    <x v="60"/>
    <n v="17000"/>
    <x v="295"/>
    <s v="A&amp;C For Trading"/>
    <x v="79"/>
    <x v="1"/>
  </r>
  <r>
    <x v="8"/>
    <x v="0"/>
    <x v="71"/>
    <n v="10000"/>
    <x v="296"/>
    <s v="C&amp;C For Import &amp; Export"/>
    <x v="53"/>
    <x v="0"/>
  </r>
  <r>
    <x v="8"/>
    <x v="0"/>
    <x v="17"/>
    <n v="19500"/>
    <x v="297"/>
    <s v="G&amp;Joe limited"/>
    <x v="9"/>
    <x v="0"/>
  </r>
  <r>
    <x v="8"/>
    <x v="0"/>
    <x v="39"/>
    <n v="16500"/>
    <x v="298"/>
    <s v="C&amp;Y For Trading"/>
    <x v="48"/>
    <x v="0"/>
  </r>
  <r>
    <x v="8"/>
    <x v="0"/>
    <x v="38"/>
    <n v="14500"/>
    <x v="299"/>
    <s v="Alied Distributers"/>
    <x v="73"/>
    <x v="0"/>
  </r>
  <r>
    <x v="8"/>
    <x v="1"/>
    <x v="12"/>
    <n v="11000"/>
    <x v="300"/>
    <s v="Y&amp;A For Trading"/>
    <x v="56"/>
    <x v="1"/>
  </r>
  <r>
    <x v="8"/>
    <x v="0"/>
    <x v="15"/>
    <n v="14000"/>
    <x v="301"/>
    <s v="C&amp;C For Trading"/>
    <x v="0"/>
    <x v="0"/>
  </r>
  <r>
    <x v="8"/>
    <x v="0"/>
    <x v="58"/>
    <n v="16500"/>
    <x v="302"/>
    <s v="Y&amp;C For Maitenance &amp; Services"/>
    <x v="48"/>
    <x v="0"/>
  </r>
  <r>
    <x v="8"/>
    <x v="0"/>
    <x v="18"/>
    <n v="19500"/>
    <x v="303"/>
    <s v="Aly&amp;Co For Trading"/>
    <x v="9"/>
    <x v="0"/>
  </r>
  <r>
    <x v="8"/>
    <x v="3"/>
    <x v="72"/>
    <n v="15500"/>
    <x v="304"/>
    <s v="A&amp;Y For Sports Equipments"/>
    <x v="6"/>
    <x v="1"/>
  </r>
  <r>
    <x v="8"/>
    <x v="0"/>
    <x v="16"/>
    <n v="3500"/>
    <x v="305"/>
    <s v="A&amp;D For Distribution"/>
    <x v="20"/>
    <x v="0"/>
  </r>
  <r>
    <x v="8"/>
    <x v="2"/>
    <x v="17"/>
    <n v="11000"/>
    <x v="306"/>
    <s v="G&amp;Joe limited"/>
    <x v="56"/>
    <x v="1"/>
  </r>
  <r>
    <x v="8"/>
    <x v="0"/>
    <x v="70"/>
    <n v="20000"/>
    <x v="307"/>
    <s v="D&amp;A For Sports Equipments"/>
    <x v="36"/>
    <x v="0"/>
  </r>
  <r>
    <x v="8"/>
    <x v="0"/>
    <x v="0"/>
    <n v="9500"/>
    <x v="308"/>
    <s v="Fit &amp; Fit"/>
    <x v="5"/>
    <x v="0"/>
  </r>
  <r>
    <x v="8"/>
    <x v="3"/>
    <x v="28"/>
    <n v="8000"/>
    <x v="309"/>
    <s v="D&amp;D For Trading"/>
    <x v="76"/>
    <x v="1"/>
  </r>
  <r>
    <x v="8"/>
    <x v="0"/>
    <x v="22"/>
    <n v="5500"/>
    <x v="310"/>
    <s v="Y&amp;Y For Trading"/>
    <x v="15"/>
    <x v="0"/>
  </r>
  <r>
    <x v="8"/>
    <x v="2"/>
    <x v="58"/>
    <n v="13000"/>
    <x v="311"/>
    <s v="Y&amp;C For Maitenance &amp; Services"/>
    <x v="27"/>
    <x v="1"/>
  </r>
  <r>
    <x v="8"/>
    <x v="0"/>
    <x v="13"/>
    <n v="500"/>
    <x v="312"/>
    <s v="D&amp;Y For Trading"/>
    <x v="28"/>
    <x v="0"/>
  </r>
  <r>
    <x v="9"/>
    <x v="0"/>
    <x v="44"/>
    <n v="19500"/>
    <x v="313"/>
    <s v="Y&amp;A For Sports Equipments"/>
    <x v="9"/>
    <x v="0"/>
  </r>
  <r>
    <x v="9"/>
    <x v="0"/>
    <x v="67"/>
    <n v="13000"/>
    <x v="314"/>
    <s v="D&amp;Y For Maitenance &amp; Services"/>
    <x v="31"/>
    <x v="0"/>
  </r>
  <r>
    <x v="9"/>
    <x v="0"/>
    <x v="50"/>
    <n v="1000"/>
    <x v="315"/>
    <s v="Y&amp;Y For Sports Equipments"/>
    <x v="19"/>
    <x v="0"/>
  </r>
  <r>
    <x v="9"/>
    <x v="3"/>
    <x v="55"/>
    <n v="16000"/>
    <x v="316"/>
    <s v="Y&amp;C For Distribution"/>
    <x v="77"/>
    <x v="1"/>
  </r>
  <r>
    <x v="9"/>
    <x v="1"/>
    <x v="18"/>
    <n v="10000"/>
    <x v="317"/>
    <s v="Aly&amp;Co For Trading"/>
    <x v="10"/>
    <x v="1"/>
  </r>
  <r>
    <x v="9"/>
    <x v="0"/>
    <x v="23"/>
    <n v="18000"/>
    <x v="318"/>
    <s v="C&amp;D For Maitenance &amp; Services"/>
    <x v="34"/>
    <x v="0"/>
  </r>
  <r>
    <x v="9"/>
    <x v="3"/>
    <x v="4"/>
    <n v="5000"/>
    <x v="319"/>
    <s v="Y&amp;D For Trading"/>
    <x v="78"/>
    <x v="1"/>
  </r>
  <r>
    <x v="9"/>
    <x v="0"/>
    <x v="57"/>
    <n v="10000"/>
    <x v="320"/>
    <s v="Alfred Bikes"/>
    <x v="53"/>
    <x v="0"/>
  </r>
  <r>
    <x v="9"/>
    <x v="0"/>
    <x v="22"/>
    <n v="2000"/>
    <x v="321"/>
    <s v="Y&amp;Y For Trading"/>
    <x v="40"/>
    <x v="0"/>
  </r>
  <r>
    <x v="9"/>
    <x v="0"/>
    <x v="65"/>
    <n v="17000"/>
    <x v="322"/>
    <s v="C&amp;Y For Import &amp; Export"/>
    <x v="63"/>
    <x v="0"/>
  </r>
  <r>
    <x v="9"/>
    <x v="2"/>
    <x v="31"/>
    <n v="1000"/>
    <x v="323"/>
    <s v="Triple A Bikes"/>
    <x v="39"/>
    <x v="1"/>
  </r>
  <r>
    <x v="9"/>
    <x v="0"/>
    <x v="21"/>
    <n v="9500"/>
    <x v="324"/>
    <s v="Joseph For Distribution"/>
    <x v="5"/>
    <x v="0"/>
  </r>
  <r>
    <x v="9"/>
    <x v="0"/>
    <x v="59"/>
    <n v="8500"/>
    <x v="325"/>
    <s v="A&amp;A for Exporting"/>
    <x v="55"/>
    <x v="0"/>
  </r>
  <r>
    <x v="9"/>
    <x v="0"/>
    <x v="12"/>
    <n v="8000"/>
    <x v="326"/>
    <s v="Y&amp;A For Trading"/>
    <x v="7"/>
    <x v="0"/>
  </r>
  <r>
    <x v="9"/>
    <x v="0"/>
    <x v="47"/>
    <n v="3000"/>
    <x v="327"/>
    <s v="Egyptian trade"/>
    <x v="52"/>
    <x v="0"/>
  </r>
  <r>
    <x v="9"/>
    <x v="0"/>
    <x v="44"/>
    <n v="4000"/>
    <x v="328"/>
    <s v="Y&amp;A For Sports Equipments"/>
    <x v="30"/>
    <x v="0"/>
  </r>
  <r>
    <x v="9"/>
    <x v="2"/>
    <x v="60"/>
    <n v="17000"/>
    <x v="329"/>
    <s v="A&amp;C For Trading"/>
    <x v="79"/>
    <x v="1"/>
  </r>
  <r>
    <x v="9"/>
    <x v="2"/>
    <x v="25"/>
    <n v="8500"/>
    <x v="330"/>
    <s v="A&amp;A For Maitenance &amp; Services"/>
    <x v="45"/>
    <x v="1"/>
  </r>
  <r>
    <x v="9"/>
    <x v="1"/>
    <x v="65"/>
    <n v="7000"/>
    <x v="331"/>
    <s v="C&amp;Y For Import &amp; Export"/>
    <x v="3"/>
    <x v="1"/>
  </r>
  <r>
    <x v="9"/>
    <x v="1"/>
    <x v="46"/>
    <n v="18500"/>
    <x v="332"/>
    <s v="A&amp;A For Import &amp; Export"/>
    <x v="17"/>
    <x v="1"/>
  </r>
  <r>
    <x v="9"/>
    <x v="3"/>
    <x v="26"/>
    <n v="5000"/>
    <x v="333"/>
    <s v="Nader For Trading"/>
    <x v="78"/>
    <x v="1"/>
  </r>
  <r>
    <x v="9"/>
    <x v="0"/>
    <x v="48"/>
    <n v="9000"/>
    <x v="334"/>
    <s v="D&amp;D For Import &amp; Export"/>
    <x v="38"/>
    <x v="0"/>
  </r>
  <r>
    <x v="9"/>
    <x v="0"/>
    <x v="36"/>
    <n v="8500"/>
    <x v="335"/>
    <s v="Y&amp;D For Import &amp; Export"/>
    <x v="55"/>
    <x v="0"/>
  </r>
  <r>
    <x v="9"/>
    <x v="0"/>
    <x v="44"/>
    <n v="7000"/>
    <x v="336"/>
    <s v="Y&amp;A For Sports Equipments"/>
    <x v="32"/>
    <x v="0"/>
  </r>
  <r>
    <x v="9"/>
    <x v="1"/>
    <x v="69"/>
    <n v="4500"/>
    <x v="337"/>
    <s v="D&amp;A For Distribution"/>
    <x v="49"/>
    <x v="1"/>
  </r>
  <r>
    <x v="9"/>
    <x v="0"/>
    <x v="68"/>
    <n v="4500"/>
    <x v="338"/>
    <s v="D&amp;D For Maitenance &amp; Services"/>
    <x v="42"/>
    <x v="0"/>
  </r>
  <r>
    <x v="9"/>
    <x v="0"/>
    <x v="19"/>
    <n v="18500"/>
    <x v="339"/>
    <s v="D&amp;C For Distribution"/>
    <x v="75"/>
    <x v="0"/>
  </r>
  <r>
    <x v="9"/>
    <x v="2"/>
    <x v="34"/>
    <n v="18500"/>
    <x v="340"/>
    <s v="A&amp;A For Sports Equipments"/>
    <x v="17"/>
    <x v="1"/>
  </r>
  <r>
    <x v="9"/>
    <x v="3"/>
    <x v="14"/>
    <n v="5500"/>
    <x v="341"/>
    <s v="AAA sons For Import &amp; Export"/>
    <x v="61"/>
    <x v="1"/>
  </r>
  <r>
    <x v="9"/>
    <x v="0"/>
    <x v="58"/>
    <n v="1000"/>
    <x v="342"/>
    <s v="Y&amp;C For Maitenance &amp; Services"/>
    <x v="19"/>
    <x v="0"/>
  </r>
  <r>
    <x v="9"/>
    <x v="0"/>
    <x v="38"/>
    <n v="4500"/>
    <x v="343"/>
    <s v="Alied Distributers"/>
    <x v="42"/>
    <x v="0"/>
  </r>
  <r>
    <x v="9"/>
    <x v="3"/>
    <x v="73"/>
    <n v="18000"/>
    <x v="344"/>
    <s v="Amr Atef"/>
    <x v="16"/>
    <x v="1"/>
  </r>
  <r>
    <x v="9"/>
    <x v="0"/>
    <x v="18"/>
    <n v="15500"/>
    <x v="345"/>
    <s v="Aly&amp;Co For Trading"/>
    <x v="47"/>
    <x v="0"/>
  </r>
  <r>
    <x v="9"/>
    <x v="1"/>
    <x v="0"/>
    <n v="500"/>
    <x v="346"/>
    <s v="Fit &amp; Fit"/>
    <x v="24"/>
    <x v="1"/>
  </r>
  <r>
    <x v="10"/>
    <x v="0"/>
    <x v="37"/>
    <n v="5000"/>
    <x v="347"/>
    <s v="D&amp;Y For Distribution"/>
    <x v="25"/>
    <x v="0"/>
  </r>
  <r>
    <x v="10"/>
    <x v="3"/>
    <x v="54"/>
    <n v="500"/>
    <x v="348"/>
    <s v="D&amp;A For Maitenance &amp; Services"/>
    <x v="24"/>
    <x v="1"/>
  </r>
  <r>
    <x v="10"/>
    <x v="1"/>
    <x v="11"/>
    <n v="16500"/>
    <x v="349"/>
    <s v="A&amp;C For Import &amp; Export"/>
    <x v="64"/>
    <x v="1"/>
  </r>
  <r>
    <x v="10"/>
    <x v="0"/>
    <x v="42"/>
    <n v="5500"/>
    <x v="350"/>
    <s v="AB Sons"/>
    <x v="15"/>
    <x v="0"/>
  </r>
  <r>
    <x v="10"/>
    <x v="0"/>
    <x v="13"/>
    <n v="14000"/>
    <x v="351"/>
    <s v="D&amp;Y For Trading"/>
    <x v="0"/>
    <x v="0"/>
  </r>
  <r>
    <x v="10"/>
    <x v="0"/>
    <x v="55"/>
    <n v="1000"/>
    <x v="352"/>
    <s v="Y&amp;C For Distribution"/>
    <x v="19"/>
    <x v="0"/>
  </r>
  <r>
    <x v="10"/>
    <x v="1"/>
    <x v="51"/>
    <n v="14000"/>
    <x v="353"/>
    <s v="Cairo Trade"/>
    <x v="41"/>
    <x v="1"/>
  </r>
  <r>
    <x v="10"/>
    <x v="0"/>
    <x v="35"/>
    <n v="19000"/>
    <x v="354"/>
    <s v="Sports &amp; Fitness Co"/>
    <x v="29"/>
    <x v="0"/>
  </r>
  <r>
    <x v="10"/>
    <x v="0"/>
    <x v="14"/>
    <n v="13500"/>
    <x v="355"/>
    <s v="AAA sons For Import &amp; Export"/>
    <x v="72"/>
    <x v="0"/>
  </r>
  <r>
    <x v="10"/>
    <x v="0"/>
    <x v="23"/>
    <n v="2500"/>
    <x v="356"/>
    <s v="C&amp;D For Maitenance &amp; Services"/>
    <x v="46"/>
    <x v="0"/>
  </r>
  <r>
    <x v="10"/>
    <x v="0"/>
    <x v="2"/>
    <n v="18000"/>
    <x v="357"/>
    <s v="Y&amp;Y For Import &amp; Export"/>
    <x v="34"/>
    <x v="0"/>
  </r>
  <r>
    <x v="10"/>
    <x v="0"/>
    <x v="10"/>
    <n v="6000"/>
    <x v="358"/>
    <s v="A&amp;D For Maitenance &amp; Services"/>
    <x v="4"/>
    <x v="0"/>
  </r>
  <r>
    <x v="10"/>
    <x v="0"/>
    <x v="15"/>
    <n v="19000"/>
    <x v="359"/>
    <s v="C&amp;C For Trading"/>
    <x v="29"/>
    <x v="0"/>
  </r>
  <r>
    <x v="10"/>
    <x v="2"/>
    <x v="25"/>
    <n v="5500"/>
    <x v="360"/>
    <s v="A&amp;A For Maitenance &amp; Services"/>
    <x v="61"/>
    <x v="1"/>
  </r>
  <r>
    <x v="10"/>
    <x v="0"/>
    <x v="51"/>
    <n v="4000"/>
    <x v="361"/>
    <s v="Cairo Trade"/>
    <x v="30"/>
    <x v="0"/>
  </r>
  <r>
    <x v="10"/>
    <x v="0"/>
    <x v="54"/>
    <n v="6000"/>
    <x v="362"/>
    <s v="D&amp;A For Maitenance &amp; Services"/>
    <x v="4"/>
    <x v="0"/>
  </r>
  <r>
    <x v="10"/>
    <x v="0"/>
    <x v="10"/>
    <n v="10500"/>
    <x v="363"/>
    <s v="A&amp;D For Maitenance &amp; Services"/>
    <x v="50"/>
    <x v="0"/>
  </r>
  <r>
    <x v="10"/>
    <x v="0"/>
    <x v="42"/>
    <n v="16000"/>
    <x v="364"/>
    <s v="AB Sons"/>
    <x v="18"/>
    <x v="0"/>
  </r>
  <r>
    <x v="10"/>
    <x v="0"/>
    <x v="25"/>
    <n v="15500"/>
    <x v="365"/>
    <s v="A&amp;A For Maitenance &amp; Services"/>
    <x v="47"/>
    <x v="0"/>
  </r>
  <r>
    <x v="10"/>
    <x v="0"/>
    <x v="42"/>
    <n v="9000"/>
    <x v="366"/>
    <s v="AB Sons"/>
    <x v="38"/>
    <x v="0"/>
  </r>
  <r>
    <x v="10"/>
    <x v="3"/>
    <x v="23"/>
    <n v="4000"/>
    <x v="367"/>
    <s v="C&amp;D For Maitenance &amp; Services"/>
    <x v="69"/>
    <x v="1"/>
  </r>
  <r>
    <x v="10"/>
    <x v="2"/>
    <x v="61"/>
    <n v="1500"/>
    <x v="368"/>
    <s v="Y&amp;Y For Maitenance &amp; Services"/>
    <x v="68"/>
    <x v="1"/>
  </r>
  <r>
    <x v="10"/>
    <x v="0"/>
    <x v="26"/>
    <n v="8000"/>
    <x v="369"/>
    <s v="Nader For Trading"/>
    <x v="7"/>
    <x v="0"/>
  </r>
  <r>
    <x v="10"/>
    <x v="0"/>
    <x v="35"/>
    <n v="8500"/>
    <x v="370"/>
    <s v="Sports &amp; Fitness Co"/>
    <x v="55"/>
    <x v="0"/>
  </r>
  <r>
    <x v="10"/>
    <x v="0"/>
    <x v="35"/>
    <n v="17500"/>
    <x v="371"/>
    <s v="Sports &amp; Fitness Co"/>
    <x v="26"/>
    <x v="0"/>
  </r>
  <r>
    <x v="11"/>
    <x v="2"/>
    <x v="6"/>
    <n v="19500"/>
    <x v="372"/>
    <s v="C&amp;A For Distribution"/>
    <x v="57"/>
    <x v="1"/>
  </r>
  <r>
    <x v="11"/>
    <x v="2"/>
    <x v="6"/>
    <n v="2000"/>
    <x v="373"/>
    <s v="C&amp;A For Distribution"/>
    <x v="65"/>
    <x v="1"/>
  </r>
  <r>
    <x v="11"/>
    <x v="1"/>
    <x v="0"/>
    <n v="10500"/>
    <x v="374"/>
    <s v="Fit &amp; Fit"/>
    <x v="33"/>
    <x v="1"/>
  </r>
  <r>
    <x v="11"/>
    <x v="0"/>
    <x v="53"/>
    <n v="7000"/>
    <x v="375"/>
    <s v="A&amp;Y For Import &amp; Export"/>
    <x v="32"/>
    <x v="0"/>
  </r>
  <r>
    <x v="11"/>
    <x v="2"/>
    <x v="15"/>
    <n v="16000"/>
    <x v="376"/>
    <s v="C&amp;C For Trading"/>
    <x v="77"/>
    <x v="1"/>
  </r>
  <r>
    <x v="11"/>
    <x v="0"/>
    <x v="3"/>
    <n v="15000"/>
    <x v="377"/>
    <s v="Hyper Markets"/>
    <x v="60"/>
    <x v="0"/>
  </r>
  <r>
    <x v="11"/>
    <x v="2"/>
    <x v="70"/>
    <n v="6000"/>
    <x v="378"/>
    <s v="D&amp;A For Sports Equipments"/>
    <x v="1"/>
    <x v="1"/>
  </r>
  <r>
    <x v="11"/>
    <x v="2"/>
    <x v="51"/>
    <n v="13500"/>
    <x v="379"/>
    <s v="Cairo Trade"/>
    <x v="23"/>
    <x v="1"/>
  </r>
  <r>
    <x v="11"/>
    <x v="3"/>
    <x v="12"/>
    <n v="17500"/>
    <x v="380"/>
    <s v="Y&amp;A For Trading"/>
    <x v="66"/>
    <x v="1"/>
  </r>
  <r>
    <x v="11"/>
    <x v="1"/>
    <x v="55"/>
    <n v="16000"/>
    <x v="381"/>
    <s v="Y&amp;C For Distribution"/>
    <x v="77"/>
    <x v="1"/>
  </r>
  <r>
    <x v="11"/>
    <x v="0"/>
    <x v="62"/>
    <n v="3500"/>
    <x v="382"/>
    <s v="Giza Trade"/>
    <x v="20"/>
    <x v="0"/>
  </r>
  <r>
    <x v="11"/>
    <x v="0"/>
    <x v="28"/>
    <n v="16000"/>
    <x v="383"/>
    <s v="D&amp;D For Trading"/>
    <x v="18"/>
    <x v="0"/>
  </r>
  <r>
    <x v="11"/>
    <x v="0"/>
    <x v="24"/>
    <n v="18500"/>
    <x v="384"/>
    <s v="Brothers For Distribution"/>
    <x v="75"/>
    <x v="0"/>
  </r>
  <r>
    <x v="11"/>
    <x v="1"/>
    <x v="39"/>
    <n v="10500"/>
    <x v="385"/>
    <s v="C&amp;Y For Trading"/>
    <x v="33"/>
    <x v="1"/>
  </r>
  <r>
    <x v="11"/>
    <x v="0"/>
    <x v="37"/>
    <n v="20000"/>
    <x v="386"/>
    <s v="D&amp;Y For Distribution"/>
    <x v="36"/>
    <x v="0"/>
  </r>
  <r>
    <x v="11"/>
    <x v="0"/>
    <x v="33"/>
    <n v="13000"/>
    <x v="387"/>
    <s v="Y&amp;A For Maitenance &amp; Services"/>
    <x v="31"/>
    <x v="0"/>
  </r>
  <r>
    <x v="11"/>
    <x v="0"/>
    <x v="53"/>
    <n v="18000"/>
    <x v="388"/>
    <s v="A&amp;Y For Import &amp; Export"/>
    <x v="34"/>
    <x v="0"/>
  </r>
  <r>
    <x v="11"/>
    <x v="3"/>
    <x v="39"/>
    <n v="19500"/>
    <x v="389"/>
    <s v="C&amp;Y For Trading"/>
    <x v="57"/>
    <x v="1"/>
  </r>
  <r>
    <x v="11"/>
    <x v="0"/>
    <x v="60"/>
    <n v="16500"/>
    <x v="390"/>
    <s v="A&amp;C For Trading"/>
    <x v="48"/>
    <x v="0"/>
  </r>
  <r>
    <x v="11"/>
    <x v="2"/>
    <x v="28"/>
    <n v="12000"/>
    <x v="391"/>
    <s v="D&amp;D For Trading"/>
    <x v="37"/>
    <x v="1"/>
  </r>
  <r>
    <x v="11"/>
    <x v="0"/>
    <x v="46"/>
    <n v="16000"/>
    <x v="392"/>
    <s v="A&amp;A For Import &amp; Export"/>
    <x v="18"/>
    <x v="0"/>
  </r>
  <r>
    <x v="11"/>
    <x v="0"/>
    <x v="43"/>
    <n v="20000"/>
    <x v="393"/>
    <s v="A&amp;D For Sports Equipments"/>
    <x v="36"/>
    <x v="0"/>
  </r>
  <r>
    <x v="11"/>
    <x v="2"/>
    <x v="54"/>
    <n v="4000"/>
    <x v="394"/>
    <s v="D&amp;A For Maitenance &amp; Services"/>
    <x v="69"/>
    <x v="1"/>
  </r>
  <r>
    <x v="11"/>
    <x v="0"/>
    <x v="15"/>
    <n v="16000"/>
    <x v="395"/>
    <s v="C&amp;C For Trading"/>
    <x v="18"/>
    <x v="0"/>
  </r>
  <r>
    <x v="11"/>
    <x v="2"/>
    <x v="48"/>
    <n v="13000"/>
    <x v="396"/>
    <s v="D&amp;D For Import &amp; Export"/>
    <x v="27"/>
    <x v="1"/>
  </r>
  <r>
    <x v="11"/>
    <x v="0"/>
    <x v="51"/>
    <n v="18500"/>
    <x v="397"/>
    <s v="Cairo Trade"/>
    <x v="75"/>
    <x v="0"/>
  </r>
  <r>
    <x v="11"/>
    <x v="2"/>
    <x v="6"/>
    <n v="16000"/>
    <x v="398"/>
    <s v="C&amp;A For Distribution"/>
    <x v="77"/>
    <x v="1"/>
  </r>
  <r>
    <x v="11"/>
    <x v="0"/>
    <x v="33"/>
    <n v="12000"/>
    <x v="399"/>
    <s v="Y&amp;A For Maitenance &amp; Services"/>
    <x v="62"/>
    <x v="0"/>
  </r>
  <r>
    <x v="11"/>
    <x v="0"/>
    <x v="64"/>
    <n v="7000"/>
    <x v="400"/>
    <s v="ABO Trading"/>
    <x v="32"/>
    <x v="0"/>
  </r>
  <r>
    <x v="11"/>
    <x v="0"/>
    <x v="19"/>
    <n v="12500"/>
    <x v="401"/>
    <s v="D&amp;C For Distribution"/>
    <x v="8"/>
    <x v="0"/>
  </r>
  <r>
    <x v="11"/>
    <x v="0"/>
    <x v="43"/>
    <n v="8500"/>
    <x v="402"/>
    <s v="A&amp;D For Sports Equipments"/>
    <x v="55"/>
    <x v="0"/>
  </r>
  <r>
    <x v="11"/>
    <x v="0"/>
    <x v="60"/>
    <n v="13000"/>
    <x v="403"/>
    <s v="A&amp;C For Trading"/>
    <x v="31"/>
    <x v="0"/>
  </r>
  <r>
    <x v="12"/>
    <x v="3"/>
    <x v="69"/>
    <n v="14000"/>
    <x v="404"/>
    <s v="D&amp;A For Distribution"/>
    <x v="41"/>
    <x v="1"/>
  </r>
  <r>
    <x v="12"/>
    <x v="0"/>
    <x v="13"/>
    <n v="6500"/>
    <x v="405"/>
    <s v="D&amp;Y For Trading"/>
    <x v="58"/>
    <x v="0"/>
  </r>
  <r>
    <x v="12"/>
    <x v="1"/>
    <x v="27"/>
    <n v="7500"/>
    <x v="406"/>
    <s v="C&amp;C For Maitenance &amp; Services"/>
    <x v="35"/>
    <x v="1"/>
  </r>
  <r>
    <x v="12"/>
    <x v="0"/>
    <x v="58"/>
    <n v="19000"/>
    <x v="407"/>
    <s v="Y&amp;C For Maitenance &amp; Services"/>
    <x v="29"/>
    <x v="0"/>
  </r>
  <r>
    <x v="12"/>
    <x v="3"/>
    <x v="27"/>
    <n v="15000"/>
    <x v="408"/>
    <s v="C&amp;C For Maitenance &amp; Services"/>
    <x v="51"/>
    <x v="1"/>
  </r>
  <r>
    <x v="12"/>
    <x v="0"/>
    <x v="59"/>
    <n v="18500"/>
    <x v="409"/>
    <s v="A&amp;A for Exporting"/>
    <x v="75"/>
    <x v="0"/>
  </r>
  <r>
    <x v="12"/>
    <x v="3"/>
    <x v="36"/>
    <n v="17500"/>
    <x v="410"/>
    <s v="Y&amp;D For Import &amp; Export"/>
    <x v="66"/>
    <x v="1"/>
  </r>
  <r>
    <x v="12"/>
    <x v="0"/>
    <x v="71"/>
    <n v="12000"/>
    <x v="411"/>
    <s v="C&amp;C For Import &amp; Export"/>
    <x v="62"/>
    <x v="0"/>
  </r>
  <r>
    <x v="12"/>
    <x v="0"/>
    <x v="27"/>
    <n v="20000"/>
    <x v="412"/>
    <s v="C&amp;C For Maitenance &amp; Services"/>
    <x v="36"/>
    <x v="0"/>
  </r>
  <r>
    <x v="12"/>
    <x v="2"/>
    <x v="39"/>
    <n v="4500"/>
    <x v="413"/>
    <s v="C&amp;Y For Trading"/>
    <x v="49"/>
    <x v="1"/>
  </r>
  <r>
    <x v="12"/>
    <x v="0"/>
    <x v="19"/>
    <n v="10500"/>
    <x v="414"/>
    <s v="D&amp;C For Distribution"/>
    <x v="50"/>
    <x v="0"/>
  </r>
  <r>
    <x v="12"/>
    <x v="0"/>
    <x v="64"/>
    <n v="11000"/>
    <x v="415"/>
    <s v="ABO Trading"/>
    <x v="74"/>
    <x v="0"/>
  </r>
  <r>
    <x v="12"/>
    <x v="1"/>
    <x v="50"/>
    <n v="18500"/>
    <x v="416"/>
    <s v="Y&amp;Y For Sports Equipments"/>
    <x v="17"/>
    <x v="1"/>
  </r>
  <r>
    <x v="12"/>
    <x v="1"/>
    <x v="67"/>
    <n v="11000"/>
    <x v="417"/>
    <s v="D&amp;Y For Maitenance &amp; Services"/>
    <x v="56"/>
    <x v="1"/>
  </r>
  <r>
    <x v="12"/>
    <x v="0"/>
    <x v="65"/>
    <n v="11000"/>
    <x v="418"/>
    <s v="C&amp;Y For Import &amp; Export"/>
    <x v="74"/>
    <x v="0"/>
  </r>
  <r>
    <x v="12"/>
    <x v="0"/>
    <x v="58"/>
    <n v="2000"/>
    <x v="419"/>
    <s v="Y&amp;C For Maitenance &amp; Services"/>
    <x v="40"/>
    <x v="0"/>
  </r>
  <r>
    <x v="12"/>
    <x v="0"/>
    <x v="7"/>
    <n v="7000"/>
    <x v="420"/>
    <s v="A&amp;D For Trading"/>
    <x v="32"/>
    <x v="0"/>
  </r>
  <r>
    <x v="12"/>
    <x v="0"/>
    <x v="55"/>
    <n v="18500"/>
    <x v="421"/>
    <s v="Y&amp;C For Distribution"/>
    <x v="75"/>
    <x v="0"/>
  </r>
  <r>
    <x v="12"/>
    <x v="2"/>
    <x v="69"/>
    <n v="3500"/>
    <x v="422"/>
    <s v="D&amp;A For Distribution"/>
    <x v="11"/>
    <x v="1"/>
  </r>
  <r>
    <x v="12"/>
    <x v="0"/>
    <x v="61"/>
    <n v="5500"/>
    <x v="423"/>
    <s v="Y&amp;Y For Maitenance &amp; Services"/>
    <x v="15"/>
    <x v="0"/>
  </r>
  <r>
    <x v="12"/>
    <x v="0"/>
    <x v="33"/>
    <n v="500"/>
    <x v="424"/>
    <s v="Y&amp;A For Maitenance &amp; Services"/>
    <x v="28"/>
    <x v="0"/>
  </r>
  <r>
    <x v="12"/>
    <x v="0"/>
    <x v="48"/>
    <n v="5500"/>
    <x v="425"/>
    <s v="D&amp;D For Import &amp; Export"/>
    <x v="15"/>
    <x v="0"/>
  </r>
  <r>
    <x v="12"/>
    <x v="0"/>
    <x v="73"/>
    <n v="5000"/>
    <x v="426"/>
    <s v="Amr Atef"/>
    <x v="25"/>
    <x v="0"/>
  </r>
  <r>
    <x v="12"/>
    <x v="0"/>
    <x v="0"/>
    <n v="19500"/>
    <x v="427"/>
    <s v="Fit &amp; Fit"/>
    <x v="9"/>
    <x v="0"/>
  </r>
  <r>
    <x v="12"/>
    <x v="1"/>
    <x v="19"/>
    <n v="18000"/>
    <x v="428"/>
    <s v="D&amp;C For Distribution"/>
    <x v="16"/>
    <x v="1"/>
  </r>
  <r>
    <x v="12"/>
    <x v="3"/>
    <x v="36"/>
    <n v="4500"/>
    <x v="429"/>
    <s v="Y&amp;D For Import &amp; Export"/>
    <x v="49"/>
    <x v="1"/>
  </r>
  <r>
    <x v="12"/>
    <x v="0"/>
    <x v="45"/>
    <n v="18500"/>
    <x v="430"/>
    <s v="Y&amp;D For Sports Equipments"/>
    <x v="75"/>
    <x v="0"/>
  </r>
  <r>
    <x v="12"/>
    <x v="3"/>
    <x v="28"/>
    <n v="16000"/>
    <x v="431"/>
    <s v="D&amp;D For Trading"/>
    <x v="77"/>
    <x v="1"/>
  </r>
  <r>
    <x v="12"/>
    <x v="0"/>
    <x v="70"/>
    <n v="11000"/>
    <x v="432"/>
    <s v="D&amp;A For Sports Equipments"/>
    <x v="74"/>
    <x v="0"/>
  </r>
  <r>
    <x v="12"/>
    <x v="1"/>
    <x v="68"/>
    <n v="11000"/>
    <x v="433"/>
    <s v="D&amp;D For Maitenance &amp; Services"/>
    <x v="56"/>
    <x v="1"/>
  </r>
  <r>
    <x v="12"/>
    <x v="0"/>
    <x v="2"/>
    <n v="10000"/>
    <x v="434"/>
    <s v="Y&amp;Y For Import &amp; Export"/>
    <x v="53"/>
    <x v="0"/>
  </r>
  <r>
    <x v="12"/>
    <x v="2"/>
    <x v="2"/>
    <n v="5500"/>
    <x v="435"/>
    <s v="Y&amp;Y For Import &amp; Export"/>
    <x v="61"/>
    <x v="1"/>
  </r>
  <r>
    <x v="12"/>
    <x v="1"/>
    <x v="19"/>
    <n v="5500"/>
    <x v="436"/>
    <s v="D&amp;C For Distribution"/>
    <x v="61"/>
    <x v="1"/>
  </r>
  <r>
    <x v="12"/>
    <x v="0"/>
    <x v="52"/>
    <n v="10000"/>
    <x v="437"/>
    <s v="A&amp;C For Maitenance &amp; Services"/>
    <x v="53"/>
    <x v="0"/>
  </r>
  <r>
    <x v="12"/>
    <x v="0"/>
    <x v="23"/>
    <n v="14500"/>
    <x v="438"/>
    <s v="C&amp;D For Maitenance &amp; Services"/>
    <x v="73"/>
    <x v="0"/>
  </r>
  <r>
    <x v="12"/>
    <x v="0"/>
    <x v="54"/>
    <n v="9000"/>
    <x v="439"/>
    <s v="D&amp;A For Maitenance &amp; Services"/>
    <x v="38"/>
    <x v="0"/>
  </r>
  <r>
    <x v="12"/>
    <x v="1"/>
    <x v="30"/>
    <n v="13000"/>
    <x v="440"/>
    <s v="A&amp;C For Sports Equipments"/>
    <x v="27"/>
    <x v="1"/>
  </r>
  <r>
    <x v="12"/>
    <x v="3"/>
    <x v="16"/>
    <n v="14000"/>
    <x v="441"/>
    <s v="A&amp;D For Distribution"/>
    <x v="41"/>
    <x v="1"/>
  </r>
  <r>
    <x v="12"/>
    <x v="1"/>
    <x v="30"/>
    <n v="4500"/>
    <x v="442"/>
    <s v="A&amp;C For Sports Equipments"/>
    <x v="49"/>
    <x v="1"/>
  </r>
  <r>
    <x v="12"/>
    <x v="0"/>
    <x v="41"/>
    <n v="13500"/>
    <x v="443"/>
    <s v="Y&amp;C For Trading"/>
    <x v="72"/>
    <x v="0"/>
  </r>
  <r>
    <x v="12"/>
    <x v="3"/>
    <x v="17"/>
    <n v="16500"/>
    <x v="444"/>
    <s v="G&amp;Joe limited"/>
    <x v="64"/>
    <x v="1"/>
  </r>
  <r>
    <x v="13"/>
    <x v="3"/>
    <x v="19"/>
    <n v="13000"/>
    <x v="445"/>
    <s v="D&amp;C For Distribution"/>
    <x v="27"/>
    <x v="1"/>
  </r>
  <r>
    <x v="13"/>
    <x v="1"/>
    <x v="73"/>
    <n v="12000"/>
    <x v="446"/>
    <s v="Amr Atef"/>
    <x v="37"/>
    <x v="1"/>
  </r>
  <r>
    <x v="13"/>
    <x v="0"/>
    <x v="18"/>
    <n v="19000"/>
    <x v="447"/>
    <s v="Aly&amp;Co For Trading"/>
    <x v="29"/>
    <x v="0"/>
  </r>
  <r>
    <x v="13"/>
    <x v="1"/>
    <x v="46"/>
    <n v="2500"/>
    <x v="448"/>
    <s v="A&amp;A For Import &amp; Export"/>
    <x v="2"/>
    <x v="1"/>
  </r>
  <r>
    <x v="13"/>
    <x v="3"/>
    <x v="61"/>
    <n v="17000"/>
    <x v="449"/>
    <s v="Y&amp;Y For Maitenance &amp; Services"/>
    <x v="79"/>
    <x v="1"/>
  </r>
  <r>
    <x v="13"/>
    <x v="0"/>
    <x v="26"/>
    <n v="15000"/>
    <x v="450"/>
    <s v="Nader For Trading"/>
    <x v="60"/>
    <x v="0"/>
  </r>
  <r>
    <x v="13"/>
    <x v="1"/>
    <x v="6"/>
    <n v="9000"/>
    <x v="451"/>
    <s v="C&amp;A For Distribution"/>
    <x v="43"/>
    <x v="1"/>
  </r>
  <r>
    <x v="13"/>
    <x v="3"/>
    <x v="25"/>
    <n v="13500"/>
    <x v="452"/>
    <s v="A&amp;A For Maitenance &amp; Services"/>
    <x v="23"/>
    <x v="1"/>
  </r>
  <r>
    <x v="13"/>
    <x v="0"/>
    <x v="38"/>
    <n v="3000"/>
    <x v="453"/>
    <s v="Alied Distributers"/>
    <x v="52"/>
    <x v="0"/>
  </r>
  <r>
    <x v="13"/>
    <x v="0"/>
    <x v="17"/>
    <n v="9500"/>
    <x v="454"/>
    <s v="G&amp;Joe limited"/>
    <x v="5"/>
    <x v="0"/>
  </r>
  <r>
    <x v="13"/>
    <x v="1"/>
    <x v="23"/>
    <n v="16500"/>
    <x v="455"/>
    <s v="C&amp;D For Maitenance &amp; Services"/>
    <x v="64"/>
    <x v="1"/>
  </r>
  <r>
    <x v="13"/>
    <x v="0"/>
    <x v="48"/>
    <n v="13500"/>
    <x v="456"/>
    <s v="D&amp;D For Import &amp; Export"/>
    <x v="72"/>
    <x v="0"/>
  </r>
  <r>
    <x v="13"/>
    <x v="0"/>
    <x v="49"/>
    <n v="18500"/>
    <x v="457"/>
    <s v="Upper Egypt Whole Sale"/>
    <x v="75"/>
    <x v="0"/>
  </r>
  <r>
    <x v="13"/>
    <x v="0"/>
    <x v="6"/>
    <n v="4000"/>
    <x v="458"/>
    <s v="C&amp;A For Distribution"/>
    <x v="30"/>
    <x v="0"/>
  </r>
  <r>
    <x v="13"/>
    <x v="0"/>
    <x v="8"/>
    <n v="3000"/>
    <x v="459"/>
    <s v="C&amp;D For Distribution"/>
    <x v="52"/>
    <x v="0"/>
  </r>
  <r>
    <x v="13"/>
    <x v="2"/>
    <x v="14"/>
    <n v="3500"/>
    <x v="460"/>
    <s v="AAA sons For Import &amp; Export"/>
    <x v="11"/>
    <x v="1"/>
  </r>
  <r>
    <x v="13"/>
    <x v="0"/>
    <x v="12"/>
    <n v="12000"/>
    <x v="461"/>
    <s v="Y&amp;A For Trading"/>
    <x v="62"/>
    <x v="0"/>
  </r>
  <r>
    <x v="13"/>
    <x v="0"/>
    <x v="50"/>
    <n v="2500"/>
    <x v="462"/>
    <s v="Y&amp;Y For Sports Equipments"/>
    <x v="46"/>
    <x v="0"/>
  </r>
  <r>
    <x v="13"/>
    <x v="0"/>
    <x v="32"/>
    <n v="6000"/>
    <x v="463"/>
    <s v="A&amp;Y For Distribution"/>
    <x v="4"/>
    <x v="0"/>
  </r>
  <r>
    <x v="13"/>
    <x v="1"/>
    <x v="59"/>
    <n v="1500"/>
    <x v="464"/>
    <s v="A&amp;A for Exporting"/>
    <x v="68"/>
    <x v="1"/>
  </r>
  <r>
    <x v="13"/>
    <x v="0"/>
    <x v="43"/>
    <n v="14500"/>
    <x v="465"/>
    <s v="A&amp;D For Sports Equipments"/>
    <x v="73"/>
    <x v="0"/>
  </r>
  <r>
    <x v="13"/>
    <x v="0"/>
    <x v="33"/>
    <n v="7000"/>
    <x v="466"/>
    <s v="Y&amp;A For Maitenance &amp; Services"/>
    <x v="32"/>
    <x v="0"/>
  </r>
  <r>
    <x v="13"/>
    <x v="3"/>
    <x v="53"/>
    <n v="10500"/>
    <x v="467"/>
    <s v="A&amp;Y For Import &amp; Export"/>
    <x v="33"/>
    <x v="1"/>
  </r>
  <r>
    <x v="13"/>
    <x v="0"/>
    <x v="27"/>
    <n v="4000"/>
    <x v="468"/>
    <s v="C&amp;C For Maitenance &amp; Services"/>
    <x v="30"/>
    <x v="0"/>
  </r>
  <r>
    <x v="13"/>
    <x v="2"/>
    <x v="38"/>
    <n v="2500"/>
    <x v="469"/>
    <s v="Alied Distributers"/>
    <x v="2"/>
    <x v="1"/>
  </r>
  <r>
    <x v="13"/>
    <x v="2"/>
    <x v="42"/>
    <n v="16000"/>
    <x v="470"/>
    <s v="AB Sons"/>
    <x v="77"/>
    <x v="1"/>
  </r>
  <r>
    <x v="13"/>
    <x v="0"/>
    <x v="67"/>
    <n v="19000"/>
    <x v="471"/>
    <s v="D&amp;Y For Maitenance &amp; Services"/>
    <x v="29"/>
    <x v="0"/>
  </r>
  <r>
    <x v="13"/>
    <x v="2"/>
    <x v="12"/>
    <n v="10500"/>
    <x v="472"/>
    <s v="Y&amp;A For Trading"/>
    <x v="33"/>
    <x v="1"/>
  </r>
  <r>
    <x v="13"/>
    <x v="0"/>
    <x v="55"/>
    <n v="5500"/>
    <x v="473"/>
    <s v="Y&amp;C For Distribution"/>
    <x v="15"/>
    <x v="0"/>
  </r>
  <r>
    <x v="13"/>
    <x v="0"/>
    <x v="58"/>
    <n v="20000"/>
    <x v="474"/>
    <s v="Y&amp;C For Maitenance &amp; Services"/>
    <x v="36"/>
    <x v="0"/>
  </r>
  <r>
    <x v="13"/>
    <x v="3"/>
    <x v="8"/>
    <n v="14500"/>
    <x v="475"/>
    <s v="C&amp;D For Distribution"/>
    <x v="21"/>
    <x v="1"/>
  </r>
  <r>
    <x v="13"/>
    <x v="0"/>
    <x v="4"/>
    <n v="20000"/>
    <x v="476"/>
    <s v="Y&amp;D For Trading"/>
    <x v="36"/>
    <x v="0"/>
  </r>
  <r>
    <x v="13"/>
    <x v="1"/>
    <x v="7"/>
    <n v="8500"/>
    <x v="477"/>
    <s v="A&amp;D For Trading"/>
    <x v="45"/>
    <x v="1"/>
  </r>
  <r>
    <x v="13"/>
    <x v="0"/>
    <x v="68"/>
    <n v="10000"/>
    <x v="478"/>
    <s v="D&amp;D For Maitenance &amp; Services"/>
    <x v="53"/>
    <x v="0"/>
  </r>
  <r>
    <x v="13"/>
    <x v="0"/>
    <x v="6"/>
    <n v="7500"/>
    <x v="479"/>
    <s v="C&amp;A For Distribution"/>
    <x v="67"/>
    <x v="0"/>
  </r>
  <r>
    <x v="13"/>
    <x v="1"/>
    <x v="9"/>
    <n v="11500"/>
    <x v="480"/>
    <s v="Light Equipments Int'l"/>
    <x v="12"/>
    <x v="1"/>
  </r>
  <r>
    <x v="13"/>
    <x v="0"/>
    <x v="4"/>
    <n v="2500"/>
    <x v="481"/>
    <s v="Y&amp;D For Trading"/>
    <x v="46"/>
    <x v="0"/>
  </r>
  <r>
    <x v="14"/>
    <x v="0"/>
    <x v="28"/>
    <n v="13000"/>
    <x v="482"/>
    <s v="D&amp;D For Trading"/>
    <x v="31"/>
    <x v="0"/>
  </r>
  <r>
    <x v="14"/>
    <x v="0"/>
    <x v="37"/>
    <n v="2500"/>
    <x v="483"/>
    <s v="D&amp;Y For Distribution"/>
    <x v="46"/>
    <x v="0"/>
  </r>
  <r>
    <x v="14"/>
    <x v="1"/>
    <x v="13"/>
    <n v="15000"/>
    <x v="484"/>
    <s v="D&amp;Y For Trading"/>
    <x v="51"/>
    <x v="1"/>
  </r>
  <r>
    <x v="14"/>
    <x v="0"/>
    <x v="2"/>
    <n v="17500"/>
    <x v="485"/>
    <s v="Y&amp;Y For Import &amp; Export"/>
    <x v="26"/>
    <x v="0"/>
  </r>
  <r>
    <x v="14"/>
    <x v="0"/>
    <x v="33"/>
    <n v="4000"/>
    <x v="486"/>
    <s v="Y&amp;A For Maitenance &amp; Services"/>
    <x v="30"/>
    <x v="0"/>
  </r>
  <r>
    <x v="14"/>
    <x v="0"/>
    <x v="27"/>
    <n v="2000"/>
    <x v="487"/>
    <s v="C&amp;C For Maitenance &amp; Services"/>
    <x v="40"/>
    <x v="0"/>
  </r>
  <r>
    <x v="14"/>
    <x v="3"/>
    <x v="36"/>
    <n v="11000"/>
    <x v="488"/>
    <s v="Y&amp;D For Import &amp; Export"/>
    <x v="56"/>
    <x v="1"/>
  </r>
  <r>
    <x v="14"/>
    <x v="0"/>
    <x v="61"/>
    <n v="10500"/>
    <x v="489"/>
    <s v="Y&amp;Y For Maitenance &amp; Services"/>
    <x v="50"/>
    <x v="0"/>
  </r>
  <r>
    <x v="14"/>
    <x v="3"/>
    <x v="16"/>
    <n v="9000"/>
    <x v="490"/>
    <s v="A&amp;D For Distribution"/>
    <x v="43"/>
    <x v="1"/>
  </r>
  <r>
    <x v="14"/>
    <x v="0"/>
    <x v="10"/>
    <n v="2000"/>
    <x v="491"/>
    <s v="A&amp;D For Maitenance &amp; Services"/>
    <x v="40"/>
    <x v="0"/>
  </r>
  <r>
    <x v="14"/>
    <x v="2"/>
    <x v="36"/>
    <n v="16500"/>
    <x v="492"/>
    <s v="Y&amp;D For Import &amp; Export"/>
    <x v="64"/>
    <x v="1"/>
  </r>
  <r>
    <x v="14"/>
    <x v="1"/>
    <x v="15"/>
    <n v="3000"/>
    <x v="493"/>
    <s v="C&amp;C For Trading"/>
    <x v="22"/>
    <x v="1"/>
  </r>
  <r>
    <x v="14"/>
    <x v="1"/>
    <x v="19"/>
    <n v="11500"/>
    <x v="494"/>
    <s v="D&amp;C For Distribution"/>
    <x v="12"/>
    <x v="1"/>
  </r>
  <r>
    <x v="14"/>
    <x v="0"/>
    <x v="21"/>
    <n v="2000"/>
    <x v="495"/>
    <s v="Joseph For Distribution"/>
    <x v="40"/>
    <x v="0"/>
  </r>
  <r>
    <x v="14"/>
    <x v="0"/>
    <x v="15"/>
    <n v="17500"/>
    <x v="496"/>
    <s v="C&amp;C For Trading"/>
    <x v="26"/>
    <x v="0"/>
  </r>
  <r>
    <x v="14"/>
    <x v="2"/>
    <x v="14"/>
    <n v="3500"/>
    <x v="497"/>
    <s v="AAA sons For Import &amp; Export"/>
    <x v="11"/>
    <x v="1"/>
  </r>
  <r>
    <x v="14"/>
    <x v="0"/>
    <x v="58"/>
    <n v="15000"/>
    <x v="498"/>
    <s v="Y&amp;C For Maitenance &amp; Services"/>
    <x v="60"/>
    <x v="0"/>
  </r>
  <r>
    <x v="14"/>
    <x v="0"/>
    <x v="40"/>
    <n v="10500"/>
    <x v="499"/>
    <s v="D&amp;A For Import &amp; Export"/>
    <x v="50"/>
    <x v="0"/>
  </r>
  <r>
    <x v="14"/>
    <x v="0"/>
    <x v="16"/>
    <n v="18000"/>
    <x v="500"/>
    <s v="A&amp;D For Distribution"/>
    <x v="34"/>
    <x v="0"/>
  </r>
  <r>
    <x v="14"/>
    <x v="0"/>
    <x v="60"/>
    <n v="9500"/>
    <x v="501"/>
    <s v="A&amp;C For Trading"/>
    <x v="5"/>
    <x v="0"/>
  </r>
  <r>
    <x v="14"/>
    <x v="0"/>
    <x v="63"/>
    <n v="18000"/>
    <x v="502"/>
    <s v="Ahmed &amp; Co For Sports Equipments"/>
    <x v="34"/>
    <x v="0"/>
  </r>
  <r>
    <x v="14"/>
    <x v="0"/>
    <x v="16"/>
    <n v="16000"/>
    <x v="503"/>
    <s v="A&amp;D For Distribution"/>
    <x v="18"/>
    <x v="0"/>
  </r>
  <r>
    <x v="14"/>
    <x v="0"/>
    <x v="18"/>
    <n v="2000"/>
    <x v="504"/>
    <s v="Aly&amp;Co For Trading"/>
    <x v="40"/>
    <x v="0"/>
  </r>
  <r>
    <x v="14"/>
    <x v="3"/>
    <x v="23"/>
    <n v="18000"/>
    <x v="505"/>
    <s v="C&amp;D For Maitenance &amp; Services"/>
    <x v="16"/>
    <x v="1"/>
  </r>
  <r>
    <x v="14"/>
    <x v="2"/>
    <x v="4"/>
    <n v="18000"/>
    <x v="506"/>
    <s v="Y&amp;D For Trading"/>
    <x v="16"/>
    <x v="1"/>
  </r>
  <r>
    <x v="14"/>
    <x v="3"/>
    <x v="19"/>
    <n v="9000"/>
    <x v="507"/>
    <s v="D&amp;C For Distribution"/>
    <x v="43"/>
    <x v="1"/>
  </r>
  <r>
    <x v="14"/>
    <x v="0"/>
    <x v="31"/>
    <n v="20000"/>
    <x v="508"/>
    <s v="Triple A Bikes"/>
    <x v="36"/>
    <x v="0"/>
  </r>
  <r>
    <x v="14"/>
    <x v="2"/>
    <x v="9"/>
    <n v="12000"/>
    <x v="509"/>
    <s v="Light Equipments Int'l"/>
    <x v="37"/>
    <x v="1"/>
  </r>
  <r>
    <x v="14"/>
    <x v="0"/>
    <x v="73"/>
    <n v="500"/>
    <x v="510"/>
    <s v="Amr Atef"/>
    <x v="28"/>
    <x v="0"/>
  </r>
  <r>
    <x v="14"/>
    <x v="0"/>
    <x v="66"/>
    <n v="18000"/>
    <x v="511"/>
    <s v="A&amp;C For Distribution"/>
    <x v="34"/>
    <x v="0"/>
  </r>
  <r>
    <x v="14"/>
    <x v="0"/>
    <x v="1"/>
    <n v="17500"/>
    <x v="512"/>
    <s v="C&amp;A For Import &amp; Export"/>
    <x v="26"/>
    <x v="0"/>
  </r>
  <r>
    <x v="14"/>
    <x v="3"/>
    <x v="5"/>
    <n v="9000"/>
    <x v="513"/>
    <s v="A&amp;Y For Trading"/>
    <x v="43"/>
    <x v="1"/>
  </r>
  <r>
    <x v="15"/>
    <x v="1"/>
    <x v="69"/>
    <n v="13000"/>
    <x v="514"/>
    <s v="D&amp;A For Distribution"/>
    <x v="27"/>
    <x v="1"/>
  </r>
  <r>
    <x v="15"/>
    <x v="3"/>
    <x v="53"/>
    <n v="16500"/>
    <x v="515"/>
    <s v="A&amp;Y For Import &amp; Export"/>
    <x v="64"/>
    <x v="1"/>
  </r>
  <r>
    <x v="15"/>
    <x v="0"/>
    <x v="28"/>
    <n v="2500"/>
    <x v="516"/>
    <s v="D&amp;D For Trading"/>
    <x v="46"/>
    <x v="0"/>
  </r>
  <r>
    <x v="15"/>
    <x v="0"/>
    <x v="39"/>
    <n v="15000"/>
    <x v="517"/>
    <s v="C&amp;Y For Trading"/>
    <x v="60"/>
    <x v="0"/>
  </r>
  <r>
    <x v="15"/>
    <x v="0"/>
    <x v="31"/>
    <n v="6000"/>
    <x v="518"/>
    <s v="Triple A Bikes"/>
    <x v="4"/>
    <x v="0"/>
  </r>
  <r>
    <x v="15"/>
    <x v="0"/>
    <x v="50"/>
    <n v="4500"/>
    <x v="519"/>
    <s v="Y&amp;Y For Sports Equipments"/>
    <x v="42"/>
    <x v="0"/>
  </r>
  <r>
    <x v="15"/>
    <x v="0"/>
    <x v="23"/>
    <n v="500"/>
    <x v="520"/>
    <s v="C&amp;D For Maitenance &amp; Services"/>
    <x v="28"/>
    <x v="0"/>
  </r>
  <r>
    <x v="15"/>
    <x v="0"/>
    <x v="10"/>
    <n v="8000"/>
    <x v="521"/>
    <s v="A&amp;D For Maitenance &amp; Services"/>
    <x v="7"/>
    <x v="0"/>
  </r>
  <r>
    <x v="15"/>
    <x v="0"/>
    <x v="62"/>
    <n v="20000"/>
    <x v="522"/>
    <s v="Giza Trade"/>
    <x v="36"/>
    <x v="0"/>
  </r>
  <r>
    <x v="15"/>
    <x v="0"/>
    <x v="55"/>
    <n v="14000"/>
    <x v="523"/>
    <s v="Y&amp;C For Distribution"/>
    <x v="0"/>
    <x v="0"/>
  </r>
  <r>
    <x v="15"/>
    <x v="2"/>
    <x v="57"/>
    <n v="19000"/>
    <x v="524"/>
    <s v="Alfred Bikes"/>
    <x v="44"/>
    <x v="1"/>
  </r>
  <r>
    <x v="15"/>
    <x v="0"/>
    <x v="57"/>
    <n v="19500"/>
    <x v="525"/>
    <s v="Alfred Bikes"/>
    <x v="9"/>
    <x v="0"/>
  </r>
  <r>
    <x v="15"/>
    <x v="3"/>
    <x v="59"/>
    <n v="17000"/>
    <x v="526"/>
    <s v="A&amp;A for Exporting"/>
    <x v="79"/>
    <x v="1"/>
  </r>
  <r>
    <x v="15"/>
    <x v="1"/>
    <x v="37"/>
    <n v="20000"/>
    <x v="527"/>
    <s v="D&amp;Y For Distribution"/>
    <x v="54"/>
    <x v="1"/>
  </r>
  <r>
    <x v="15"/>
    <x v="2"/>
    <x v="55"/>
    <n v="7000"/>
    <x v="528"/>
    <s v="Y&amp;C For Distribution"/>
    <x v="3"/>
    <x v="1"/>
  </r>
  <r>
    <x v="15"/>
    <x v="1"/>
    <x v="42"/>
    <n v="11000"/>
    <x v="529"/>
    <s v="AB Sons"/>
    <x v="56"/>
    <x v="1"/>
  </r>
  <r>
    <x v="15"/>
    <x v="2"/>
    <x v="43"/>
    <n v="3000"/>
    <x v="530"/>
    <s v="A&amp;D For Sports Equipments"/>
    <x v="22"/>
    <x v="1"/>
  </r>
  <r>
    <x v="15"/>
    <x v="0"/>
    <x v="23"/>
    <n v="5000"/>
    <x v="531"/>
    <s v="C&amp;D For Maitenance &amp; Services"/>
    <x v="25"/>
    <x v="0"/>
  </r>
  <r>
    <x v="15"/>
    <x v="0"/>
    <x v="27"/>
    <n v="9500"/>
    <x v="532"/>
    <s v="C&amp;C For Maitenance &amp; Services"/>
    <x v="5"/>
    <x v="0"/>
  </r>
  <r>
    <x v="15"/>
    <x v="0"/>
    <x v="73"/>
    <n v="2000"/>
    <x v="533"/>
    <s v="Amr Atef"/>
    <x v="40"/>
    <x v="0"/>
  </r>
  <r>
    <x v="15"/>
    <x v="0"/>
    <x v="12"/>
    <n v="15000"/>
    <x v="534"/>
    <s v="Y&amp;A For Trading"/>
    <x v="60"/>
    <x v="0"/>
  </r>
  <r>
    <x v="15"/>
    <x v="2"/>
    <x v="9"/>
    <n v="16000"/>
    <x v="535"/>
    <s v="Light Equipments Int'l"/>
    <x v="77"/>
    <x v="1"/>
  </r>
  <r>
    <x v="15"/>
    <x v="0"/>
    <x v="58"/>
    <n v="18000"/>
    <x v="536"/>
    <s v="Y&amp;C For Maitenance &amp; Services"/>
    <x v="34"/>
    <x v="0"/>
  </r>
  <r>
    <x v="15"/>
    <x v="2"/>
    <x v="36"/>
    <n v="11000"/>
    <x v="537"/>
    <s v="Y&amp;D For Import &amp; Export"/>
    <x v="56"/>
    <x v="1"/>
  </r>
  <r>
    <x v="16"/>
    <x v="0"/>
    <x v="73"/>
    <n v="4500"/>
    <x v="538"/>
    <s v="Amr Atef"/>
    <x v="42"/>
    <x v="0"/>
  </r>
  <r>
    <x v="16"/>
    <x v="0"/>
    <x v="29"/>
    <n v="8500"/>
    <x v="539"/>
    <s v="Y&amp;C For Sports Equipments"/>
    <x v="55"/>
    <x v="0"/>
  </r>
  <r>
    <x v="16"/>
    <x v="0"/>
    <x v="41"/>
    <n v="16500"/>
    <x v="540"/>
    <s v="Y&amp;C For Trading"/>
    <x v="48"/>
    <x v="0"/>
  </r>
  <r>
    <x v="16"/>
    <x v="0"/>
    <x v="23"/>
    <n v="19000"/>
    <x v="541"/>
    <s v="C&amp;D For Maitenance &amp; Services"/>
    <x v="29"/>
    <x v="0"/>
  </r>
  <r>
    <x v="16"/>
    <x v="0"/>
    <x v="8"/>
    <n v="15500"/>
    <x v="542"/>
    <s v="C&amp;D For Distribution"/>
    <x v="47"/>
    <x v="0"/>
  </r>
  <r>
    <x v="16"/>
    <x v="0"/>
    <x v="34"/>
    <n v="500"/>
    <x v="543"/>
    <s v="A&amp;A For Sports Equipments"/>
    <x v="28"/>
    <x v="0"/>
  </r>
  <r>
    <x v="16"/>
    <x v="0"/>
    <x v="26"/>
    <n v="19500"/>
    <x v="544"/>
    <s v="Nader For Trading"/>
    <x v="9"/>
    <x v="0"/>
  </r>
  <r>
    <x v="16"/>
    <x v="1"/>
    <x v="64"/>
    <n v="16500"/>
    <x v="545"/>
    <s v="ABO Trading"/>
    <x v="64"/>
    <x v="1"/>
  </r>
  <r>
    <x v="16"/>
    <x v="1"/>
    <x v="7"/>
    <n v="12500"/>
    <x v="546"/>
    <s v="A&amp;D For Trading"/>
    <x v="70"/>
    <x v="1"/>
  </r>
  <r>
    <x v="16"/>
    <x v="0"/>
    <x v="35"/>
    <n v="2500"/>
    <x v="547"/>
    <s v="Sports &amp; Fitness Co"/>
    <x v="46"/>
    <x v="0"/>
  </r>
  <r>
    <x v="16"/>
    <x v="0"/>
    <x v="20"/>
    <n v="7500"/>
    <x v="548"/>
    <s v="A&amp;A For Trading"/>
    <x v="67"/>
    <x v="0"/>
  </r>
  <r>
    <x v="16"/>
    <x v="3"/>
    <x v="33"/>
    <n v="2500"/>
    <x v="549"/>
    <s v="Y&amp;A For Maitenance &amp; Services"/>
    <x v="2"/>
    <x v="1"/>
  </r>
  <r>
    <x v="16"/>
    <x v="2"/>
    <x v="29"/>
    <n v="13000"/>
    <x v="550"/>
    <s v="Y&amp;C For Sports Equipments"/>
    <x v="27"/>
    <x v="1"/>
  </r>
  <r>
    <x v="16"/>
    <x v="2"/>
    <x v="26"/>
    <n v="5500"/>
    <x v="551"/>
    <s v="Nader For Trading"/>
    <x v="61"/>
    <x v="1"/>
  </r>
  <r>
    <x v="16"/>
    <x v="1"/>
    <x v="37"/>
    <n v="3500"/>
    <x v="552"/>
    <s v="D&amp;Y For Distribution"/>
    <x v="11"/>
    <x v="1"/>
  </r>
  <r>
    <x v="16"/>
    <x v="0"/>
    <x v="4"/>
    <n v="11500"/>
    <x v="553"/>
    <s v="Y&amp;D For Trading"/>
    <x v="14"/>
    <x v="0"/>
  </r>
  <r>
    <x v="16"/>
    <x v="3"/>
    <x v="19"/>
    <n v="8500"/>
    <x v="554"/>
    <s v="D&amp;C For Distribution"/>
    <x v="45"/>
    <x v="1"/>
  </r>
  <r>
    <x v="16"/>
    <x v="1"/>
    <x v="38"/>
    <n v="16000"/>
    <x v="555"/>
    <s v="Alied Distributers"/>
    <x v="77"/>
    <x v="1"/>
  </r>
  <r>
    <x v="16"/>
    <x v="0"/>
    <x v="9"/>
    <n v="15500"/>
    <x v="556"/>
    <s v="Light Equipments Int'l"/>
    <x v="47"/>
    <x v="0"/>
  </r>
  <r>
    <x v="16"/>
    <x v="2"/>
    <x v="44"/>
    <n v="4000"/>
    <x v="557"/>
    <s v="Y&amp;A For Sports Equipments"/>
    <x v="69"/>
    <x v="1"/>
  </r>
  <r>
    <x v="16"/>
    <x v="0"/>
    <x v="40"/>
    <n v="3500"/>
    <x v="558"/>
    <s v="D&amp;A For Import &amp; Export"/>
    <x v="20"/>
    <x v="0"/>
  </r>
  <r>
    <x v="16"/>
    <x v="1"/>
    <x v="7"/>
    <n v="500"/>
    <x v="559"/>
    <s v="A&amp;D For Trading"/>
    <x v="24"/>
    <x v="1"/>
  </r>
  <r>
    <x v="16"/>
    <x v="0"/>
    <x v="5"/>
    <n v="10000"/>
    <x v="560"/>
    <s v="A&amp;Y For Trading"/>
    <x v="53"/>
    <x v="0"/>
  </r>
  <r>
    <x v="16"/>
    <x v="0"/>
    <x v="53"/>
    <n v="10000"/>
    <x v="561"/>
    <s v="A&amp;Y For Import &amp; Export"/>
    <x v="53"/>
    <x v="0"/>
  </r>
  <r>
    <x v="16"/>
    <x v="2"/>
    <x v="57"/>
    <n v="1500"/>
    <x v="562"/>
    <s v="Alfred Bikes"/>
    <x v="68"/>
    <x v="1"/>
  </r>
  <r>
    <x v="16"/>
    <x v="0"/>
    <x v="24"/>
    <n v="12500"/>
    <x v="563"/>
    <s v="Brothers For Distribution"/>
    <x v="8"/>
    <x v="0"/>
  </r>
  <r>
    <x v="16"/>
    <x v="3"/>
    <x v="73"/>
    <n v="18000"/>
    <x v="564"/>
    <s v="Amr Atef"/>
    <x v="16"/>
    <x v="1"/>
  </r>
  <r>
    <x v="16"/>
    <x v="0"/>
    <x v="74"/>
    <n v="4500"/>
    <x v="565"/>
    <s v="D&amp;Y For Sports Equipments"/>
    <x v="42"/>
    <x v="0"/>
  </r>
  <r>
    <x v="16"/>
    <x v="2"/>
    <x v="57"/>
    <n v="5000"/>
    <x v="566"/>
    <s v="Alfred Bikes"/>
    <x v="78"/>
    <x v="1"/>
  </r>
  <r>
    <x v="16"/>
    <x v="2"/>
    <x v="22"/>
    <n v="11500"/>
    <x v="567"/>
    <s v="Y&amp;Y For Trading"/>
    <x v="12"/>
    <x v="1"/>
  </r>
  <r>
    <x v="16"/>
    <x v="0"/>
    <x v="39"/>
    <n v="19500"/>
    <x v="568"/>
    <s v="C&amp;Y For Trading"/>
    <x v="9"/>
    <x v="0"/>
  </r>
  <r>
    <x v="16"/>
    <x v="2"/>
    <x v="31"/>
    <n v="11000"/>
    <x v="569"/>
    <s v="Triple A Bikes"/>
    <x v="56"/>
    <x v="1"/>
  </r>
  <r>
    <x v="16"/>
    <x v="0"/>
    <x v="73"/>
    <n v="12000"/>
    <x v="570"/>
    <s v="Amr Atef"/>
    <x v="62"/>
    <x v="0"/>
  </r>
  <r>
    <x v="17"/>
    <x v="2"/>
    <x v="2"/>
    <n v="10000"/>
    <x v="571"/>
    <s v="Y&amp;Y For Import &amp; Export"/>
    <x v="10"/>
    <x v="1"/>
  </r>
  <r>
    <x v="17"/>
    <x v="1"/>
    <x v="20"/>
    <n v="2500"/>
    <x v="572"/>
    <s v="A&amp;A For Trading"/>
    <x v="2"/>
    <x v="1"/>
  </r>
  <r>
    <x v="17"/>
    <x v="0"/>
    <x v="25"/>
    <n v="6000"/>
    <x v="573"/>
    <s v="A&amp;A For Maitenance &amp; Services"/>
    <x v="4"/>
    <x v="0"/>
  </r>
  <r>
    <x v="17"/>
    <x v="0"/>
    <x v="3"/>
    <n v="4500"/>
    <x v="574"/>
    <s v="Hyper Markets"/>
    <x v="42"/>
    <x v="0"/>
  </r>
  <r>
    <x v="17"/>
    <x v="0"/>
    <x v="32"/>
    <n v="2000"/>
    <x v="575"/>
    <s v="A&amp;Y For Distribution"/>
    <x v="40"/>
    <x v="0"/>
  </r>
  <r>
    <x v="17"/>
    <x v="0"/>
    <x v="54"/>
    <n v="12500"/>
    <x v="576"/>
    <s v="D&amp;A For Maitenance &amp; Services"/>
    <x v="8"/>
    <x v="0"/>
  </r>
  <r>
    <x v="17"/>
    <x v="0"/>
    <x v="34"/>
    <n v="10500"/>
    <x v="577"/>
    <s v="A&amp;A For Sports Equipments"/>
    <x v="50"/>
    <x v="0"/>
  </r>
  <r>
    <x v="17"/>
    <x v="0"/>
    <x v="57"/>
    <n v="10500"/>
    <x v="578"/>
    <s v="Alfred Bikes"/>
    <x v="50"/>
    <x v="0"/>
  </r>
  <r>
    <x v="17"/>
    <x v="2"/>
    <x v="33"/>
    <n v="1000"/>
    <x v="579"/>
    <s v="Y&amp;A For Maitenance &amp; Services"/>
    <x v="39"/>
    <x v="1"/>
  </r>
  <r>
    <x v="17"/>
    <x v="0"/>
    <x v="44"/>
    <n v="5000"/>
    <x v="580"/>
    <s v="Y&amp;A For Sports Equipments"/>
    <x v="25"/>
    <x v="0"/>
  </r>
  <r>
    <x v="17"/>
    <x v="0"/>
    <x v="9"/>
    <n v="10500"/>
    <x v="581"/>
    <s v="Light Equipments Int'l"/>
    <x v="50"/>
    <x v="0"/>
  </r>
  <r>
    <x v="17"/>
    <x v="1"/>
    <x v="43"/>
    <n v="20000"/>
    <x v="582"/>
    <s v="A&amp;D For Sports Equipments"/>
    <x v="54"/>
    <x v="1"/>
  </r>
  <r>
    <x v="17"/>
    <x v="3"/>
    <x v="44"/>
    <n v="13500"/>
    <x v="583"/>
    <s v="Y&amp;A For Sports Equipments"/>
    <x v="23"/>
    <x v="1"/>
  </r>
  <r>
    <x v="17"/>
    <x v="0"/>
    <x v="50"/>
    <n v="5500"/>
    <x v="584"/>
    <s v="Y&amp;Y For Sports Equipments"/>
    <x v="15"/>
    <x v="0"/>
  </r>
  <r>
    <x v="17"/>
    <x v="3"/>
    <x v="70"/>
    <n v="6000"/>
    <x v="585"/>
    <s v="D&amp;A For Sports Equipments"/>
    <x v="1"/>
    <x v="1"/>
  </r>
  <r>
    <x v="17"/>
    <x v="0"/>
    <x v="41"/>
    <n v="19000"/>
    <x v="586"/>
    <s v="Y&amp;C For Trading"/>
    <x v="29"/>
    <x v="0"/>
  </r>
  <r>
    <x v="17"/>
    <x v="0"/>
    <x v="60"/>
    <n v="2500"/>
    <x v="587"/>
    <s v="A&amp;C For Trading"/>
    <x v="46"/>
    <x v="0"/>
  </r>
  <r>
    <x v="17"/>
    <x v="2"/>
    <x v="14"/>
    <n v="9000"/>
    <x v="588"/>
    <s v="AAA sons For Import &amp; Export"/>
    <x v="43"/>
    <x v="1"/>
  </r>
  <r>
    <x v="17"/>
    <x v="0"/>
    <x v="40"/>
    <n v="11000"/>
    <x v="589"/>
    <s v="D&amp;A For Import &amp; Export"/>
    <x v="74"/>
    <x v="0"/>
  </r>
  <r>
    <x v="17"/>
    <x v="0"/>
    <x v="62"/>
    <n v="18500"/>
    <x v="590"/>
    <s v="Giza Trade"/>
    <x v="75"/>
    <x v="0"/>
  </r>
  <r>
    <x v="17"/>
    <x v="2"/>
    <x v="37"/>
    <n v="1000"/>
    <x v="591"/>
    <s v="D&amp;Y For Distribution"/>
    <x v="39"/>
    <x v="1"/>
  </r>
  <r>
    <x v="17"/>
    <x v="0"/>
    <x v="53"/>
    <n v="3000"/>
    <x v="592"/>
    <s v="A&amp;Y For Import &amp; Export"/>
    <x v="52"/>
    <x v="0"/>
  </r>
  <r>
    <x v="17"/>
    <x v="0"/>
    <x v="37"/>
    <n v="10000"/>
    <x v="593"/>
    <s v="D&amp;Y For Distribution"/>
    <x v="53"/>
    <x v="0"/>
  </r>
  <r>
    <x v="17"/>
    <x v="1"/>
    <x v="34"/>
    <n v="11500"/>
    <x v="594"/>
    <s v="A&amp;A For Sports Equipments"/>
    <x v="12"/>
    <x v="1"/>
  </r>
  <r>
    <x v="17"/>
    <x v="0"/>
    <x v="57"/>
    <n v="11000"/>
    <x v="595"/>
    <s v="Alfred Bikes"/>
    <x v="74"/>
    <x v="0"/>
  </r>
  <r>
    <x v="17"/>
    <x v="0"/>
    <x v="3"/>
    <n v="3000"/>
    <x v="596"/>
    <s v="Hyper Markets"/>
    <x v="52"/>
    <x v="0"/>
  </r>
  <r>
    <x v="17"/>
    <x v="0"/>
    <x v="9"/>
    <n v="5000"/>
    <x v="597"/>
    <s v="Light Equipments Int'l"/>
    <x v="25"/>
    <x v="0"/>
  </r>
  <r>
    <x v="17"/>
    <x v="2"/>
    <x v="28"/>
    <n v="18500"/>
    <x v="598"/>
    <s v="D&amp;D For Trading"/>
    <x v="17"/>
    <x v="1"/>
  </r>
  <r>
    <x v="17"/>
    <x v="0"/>
    <x v="32"/>
    <n v="10500"/>
    <x v="599"/>
    <s v="A&amp;Y For Distribution"/>
    <x v="50"/>
    <x v="0"/>
  </r>
  <r>
    <x v="17"/>
    <x v="0"/>
    <x v="53"/>
    <n v="1000"/>
    <x v="600"/>
    <s v="A&amp;Y For Import &amp; Export"/>
    <x v="19"/>
    <x v="0"/>
  </r>
  <r>
    <x v="17"/>
    <x v="2"/>
    <x v="6"/>
    <n v="8000"/>
    <x v="601"/>
    <s v="C&amp;A For Distribution"/>
    <x v="76"/>
    <x v="1"/>
  </r>
  <r>
    <x v="17"/>
    <x v="0"/>
    <x v="46"/>
    <n v="8000"/>
    <x v="602"/>
    <s v="A&amp;A For Import &amp; Export"/>
    <x v="7"/>
    <x v="0"/>
  </r>
  <r>
    <x v="17"/>
    <x v="0"/>
    <x v="44"/>
    <n v="5000"/>
    <x v="603"/>
    <s v="Y&amp;A For Sports Equipments"/>
    <x v="25"/>
    <x v="0"/>
  </r>
  <r>
    <x v="18"/>
    <x v="0"/>
    <x v="36"/>
    <n v="11500"/>
    <x v="604"/>
    <s v="Y&amp;D For Import &amp; Export"/>
    <x v="14"/>
    <x v="0"/>
  </r>
  <r>
    <x v="18"/>
    <x v="3"/>
    <x v="37"/>
    <n v="12500"/>
    <x v="605"/>
    <s v="D&amp;Y For Distribution"/>
    <x v="70"/>
    <x v="1"/>
  </r>
  <r>
    <x v="18"/>
    <x v="2"/>
    <x v="56"/>
    <n v="14000"/>
    <x v="606"/>
    <s v="Untied for Distribution"/>
    <x v="41"/>
    <x v="1"/>
  </r>
  <r>
    <x v="18"/>
    <x v="3"/>
    <x v="64"/>
    <n v="7500"/>
    <x v="607"/>
    <s v="ABO Trading"/>
    <x v="35"/>
    <x v="1"/>
  </r>
  <r>
    <x v="18"/>
    <x v="0"/>
    <x v="20"/>
    <n v="16500"/>
    <x v="608"/>
    <s v="A&amp;A For Trading"/>
    <x v="48"/>
    <x v="0"/>
  </r>
  <r>
    <x v="18"/>
    <x v="0"/>
    <x v="1"/>
    <n v="2500"/>
    <x v="609"/>
    <s v="C&amp;A For Import &amp; Export"/>
    <x v="46"/>
    <x v="0"/>
  </r>
  <r>
    <x v="18"/>
    <x v="0"/>
    <x v="47"/>
    <n v="9000"/>
    <x v="610"/>
    <s v="Egyptian trade"/>
    <x v="38"/>
    <x v="0"/>
  </r>
  <r>
    <x v="18"/>
    <x v="0"/>
    <x v="44"/>
    <n v="19500"/>
    <x v="611"/>
    <s v="Y&amp;A For Sports Equipments"/>
    <x v="9"/>
    <x v="0"/>
  </r>
  <r>
    <x v="18"/>
    <x v="0"/>
    <x v="2"/>
    <n v="11500"/>
    <x v="612"/>
    <s v="Y&amp;Y For Import &amp; Export"/>
    <x v="14"/>
    <x v="0"/>
  </r>
  <r>
    <x v="18"/>
    <x v="0"/>
    <x v="1"/>
    <n v="9500"/>
    <x v="613"/>
    <s v="C&amp;A For Import &amp; Export"/>
    <x v="5"/>
    <x v="0"/>
  </r>
  <r>
    <x v="18"/>
    <x v="1"/>
    <x v="41"/>
    <n v="20000"/>
    <x v="614"/>
    <s v="Y&amp;C For Trading"/>
    <x v="54"/>
    <x v="1"/>
  </r>
  <r>
    <x v="18"/>
    <x v="2"/>
    <x v="66"/>
    <n v="10500"/>
    <x v="615"/>
    <s v="A&amp;C For Distribution"/>
    <x v="33"/>
    <x v="1"/>
  </r>
  <r>
    <x v="18"/>
    <x v="0"/>
    <x v="3"/>
    <n v="16500"/>
    <x v="616"/>
    <s v="Hyper Markets"/>
    <x v="48"/>
    <x v="0"/>
  </r>
  <r>
    <x v="18"/>
    <x v="0"/>
    <x v="11"/>
    <n v="4000"/>
    <x v="617"/>
    <s v="A&amp;C For Import &amp; Export"/>
    <x v="30"/>
    <x v="0"/>
  </r>
  <r>
    <x v="18"/>
    <x v="0"/>
    <x v="23"/>
    <n v="15000"/>
    <x v="618"/>
    <s v="C&amp;D For Maitenance &amp; Services"/>
    <x v="60"/>
    <x v="0"/>
  </r>
  <r>
    <x v="18"/>
    <x v="2"/>
    <x v="14"/>
    <n v="9500"/>
    <x v="619"/>
    <s v="AAA sons For Import &amp; Export"/>
    <x v="59"/>
    <x v="1"/>
  </r>
  <r>
    <x v="18"/>
    <x v="0"/>
    <x v="8"/>
    <n v="12500"/>
    <x v="620"/>
    <s v="C&amp;D For Distribution"/>
    <x v="8"/>
    <x v="0"/>
  </r>
  <r>
    <x v="18"/>
    <x v="0"/>
    <x v="62"/>
    <n v="14500"/>
    <x v="621"/>
    <s v="Giza Trade"/>
    <x v="73"/>
    <x v="0"/>
  </r>
  <r>
    <x v="18"/>
    <x v="3"/>
    <x v="70"/>
    <n v="7000"/>
    <x v="622"/>
    <s v="D&amp;A For Sports Equipments"/>
    <x v="3"/>
    <x v="1"/>
  </r>
  <r>
    <x v="18"/>
    <x v="0"/>
    <x v="49"/>
    <n v="4000"/>
    <x v="623"/>
    <s v="Upper Egypt Whole Sale"/>
    <x v="30"/>
    <x v="0"/>
  </r>
  <r>
    <x v="18"/>
    <x v="0"/>
    <x v="43"/>
    <n v="19500"/>
    <x v="624"/>
    <s v="A&amp;D For Sports Equipments"/>
    <x v="9"/>
    <x v="0"/>
  </r>
  <r>
    <x v="18"/>
    <x v="0"/>
    <x v="73"/>
    <n v="20000"/>
    <x v="625"/>
    <s v="Amr Atef"/>
    <x v="36"/>
    <x v="0"/>
  </r>
  <r>
    <x v="18"/>
    <x v="0"/>
    <x v="61"/>
    <n v="8000"/>
    <x v="626"/>
    <s v="Y&amp;Y For Maitenance &amp; Services"/>
    <x v="7"/>
    <x v="0"/>
  </r>
  <r>
    <x v="18"/>
    <x v="3"/>
    <x v="62"/>
    <n v="11000"/>
    <x v="627"/>
    <s v="Giza Trade"/>
    <x v="56"/>
    <x v="1"/>
  </r>
  <r>
    <x v="18"/>
    <x v="3"/>
    <x v="54"/>
    <n v="3500"/>
    <x v="628"/>
    <s v="D&amp;A For Maitenance &amp; Services"/>
    <x v="11"/>
    <x v="1"/>
  </r>
  <r>
    <x v="18"/>
    <x v="2"/>
    <x v="12"/>
    <n v="11500"/>
    <x v="629"/>
    <s v="Y&amp;A For Trading"/>
    <x v="12"/>
    <x v="1"/>
  </r>
  <r>
    <x v="18"/>
    <x v="0"/>
    <x v="72"/>
    <n v="12000"/>
    <x v="630"/>
    <s v="A&amp;Y For Sports Equipments"/>
    <x v="62"/>
    <x v="0"/>
  </r>
  <r>
    <x v="19"/>
    <x v="2"/>
    <x v="56"/>
    <n v="17500"/>
    <x v="631"/>
    <s v="Untied for Distribution"/>
    <x v="66"/>
    <x v="1"/>
  </r>
  <r>
    <x v="19"/>
    <x v="3"/>
    <x v="51"/>
    <n v="9500"/>
    <x v="632"/>
    <s v="Cairo Trade"/>
    <x v="59"/>
    <x v="1"/>
  </r>
  <r>
    <x v="19"/>
    <x v="0"/>
    <x v="16"/>
    <n v="20000"/>
    <x v="633"/>
    <s v="A&amp;D For Distribution"/>
    <x v="36"/>
    <x v="0"/>
  </r>
  <r>
    <x v="19"/>
    <x v="2"/>
    <x v="48"/>
    <n v="15000"/>
    <x v="634"/>
    <s v="D&amp;D For Import &amp; Export"/>
    <x v="51"/>
    <x v="1"/>
  </r>
  <r>
    <x v="19"/>
    <x v="0"/>
    <x v="51"/>
    <n v="7000"/>
    <x v="635"/>
    <s v="Cairo Trade"/>
    <x v="32"/>
    <x v="0"/>
  </r>
  <r>
    <x v="19"/>
    <x v="0"/>
    <x v="36"/>
    <n v="19500"/>
    <x v="636"/>
    <s v="Y&amp;D For Import &amp; Export"/>
    <x v="9"/>
    <x v="0"/>
  </r>
  <r>
    <x v="19"/>
    <x v="2"/>
    <x v="69"/>
    <n v="1000"/>
    <x v="637"/>
    <s v="D&amp;A For Distribution"/>
    <x v="39"/>
    <x v="1"/>
  </r>
  <r>
    <x v="19"/>
    <x v="2"/>
    <x v="58"/>
    <n v="5500"/>
    <x v="638"/>
    <s v="Y&amp;C For Maitenance &amp; Services"/>
    <x v="61"/>
    <x v="1"/>
  </r>
  <r>
    <x v="19"/>
    <x v="0"/>
    <x v="74"/>
    <n v="13000"/>
    <x v="639"/>
    <s v="D&amp;Y For Sports Equipments"/>
    <x v="31"/>
    <x v="0"/>
  </r>
  <r>
    <x v="19"/>
    <x v="0"/>
    <x v="28"/>
    <n v="11500"/>
    <x v="640"/>
    <s v="D&amp;D For Trading"/>
    <x v="14"/>
    <x v="0"/>
  </r>
  <r>
    <x v="19"/>
    <x v="0"/>
    <x v="17"/>
    <n v="11500"/>
    <x v="641"/>
    <s v="G&amp;Joe limited"/>
    <x v="14"/>
    <x v="0"/>
  </r>
  <r>
    <x v="19"/>
    <x v="3"/>
    <x v="70"/>
    <n v="2500"/>
    <x v="642"/>
    <s v="D&amp;A For Sports Equipments"/>
    <x v="2"/>
    <x v="1"/>
  </r>
  <r>
    <x v="19"/>
    <x v="2"/>
    <x v="18"/>
    <n v="12500"/>
    <x v="643"/>
    <s v="Aly&amp;Co For Trading"/>
    <x v="70"/>
    <x v="1"/>
  </r>
  <r>
    <x v="19"/>
    <x v="0"/>
    <x v="29"/>
    <n v="1500"/>
    <x v="644"/>
    <s v="Y&amp;C For Sports Equipments"/>
    <x v="13"/>
    <x v="0"/>
  </r>
  <r>
    <x v="19"/>
    <x v="1"/>
    <x v="61"/>
    <n v="1500"/>
    <x v="645"/>
    <s v="Y&amp;Y For Maitenance &amp; Services"/>
    <x v="68"/>
    <x v="1"/>
  </r>
  <r>
    <x v="19"/>
    <x v="0"/>
    <x v="43"/>
    <n v="8000"/>
    <x v="646"/>
    <s v="A&amp;D For Sports Equipments"/>
    <x v="7"/>
    <x v="0"/>
  </r>
  <r>
    <x v="19"/>
    <x v="0"/>
    <x v="38"/>
    <n v="20000"/>
    <x v="647"/>
    <s v="Alied Distributers"/>
    <x v="36"/>
    <x v="0"/>
  </r>
  <r>
    <x v="19"/>
    <x v="1"/>
    <x v="12"/>
    <n v="17500"/>
    <x v="648"/>
    <s v="Y&amp;A For Trading"/>
    <x v="66"/>
    <x v="1"/>
  </r>
  <r>
    <x v="19"/>
    <x v="3"/>
    <x v="69"/>
    <n v="10000"/>
    <x v="649"/>
    <s v="D&amp;A For Distribution"/>
    <x v="10"/>
    <x v="1"/>
  </r>
  <r>
    <x v="19"/>
    <x v="0"/>
    <x v="30"/>
    <n v="14500"/>
    <x v="650"/>
    <s v="A&amp;C For Sports Equipments"/>
    <x v="73"/>
    <x v="0"/>
  </r>
  <r>
    <x v="19"/>
    <x v="2"/>
    <x v="57"/>
    <n v="5000"/>
    <x v="651"/>
    <s v="Alfred Bikes"/>
    <x v="78"/>
    <x v="1"/>
  </r>
  <r>
    <x v="19"/>
    <x v="0"/>
    <x v="61"/>
    <n v="19500"/>
    <x v="652"/>
    <s v="Y&amp;Y For Maitenance &amp; Services"/>
    <x v="9"/>
    <x v="0"/>
  </r>
  <r>
    <x v="19"/>
    <x v="0"/>
    <x v="0"/>
    <n v="19000"/>
    <x v="653"/>
    <s v="Fit &amp; Fit"/>
    <x v="29"/>
    <x v="0"/>
  </r>
  <r>
    <x v="19"/>
    <x v="1"/>
    <x v="74"/>
    <n v="5000"/>
    <x v="654"/>
    <s v="D&amp;Y For Sports Equipments"/>
    <x v="78"/>
    <x v="1"/>
  </r>
  <r>
    <x v="19"/>
    <x v="0"/>
    <x v="8"/>
    <n v="3000"/>
    <x v="655"/>
    <s v="C&amp;D For Distribution"/>
    <x v="52"/>
    <x v="0"/>
  </r>
  <r>
    <x v="19"/>
    <x v="2"/>
    <x v="72"/>
    <n v="13500"/>
    <x v="656"/>
    <s v="A&amp;Y For Sports Equipments"/>
    <x v="23"/>
    <x v="1"/>
  </r>
  <r>
    <x v="19"/>
    <x v="3"/>
    <x v="26"/>
    <n v="3500"/>
    <x v="657"/>
    <s v="Nader For Trading"/>
    <x v="11"/>
    <x v="1"/>
  </r>
  <r>
    <x v="19"/>
    <x v="3"/>
    <x v="8"/>
    <n v="15000"/>
    <x v="658"/>
    <s v="C&amp;D For Distribution"/>
    <x v="51"/>
    <x v="1"/>
  </r>
  <r>
    <x v="19"/>
    <x v="3"/>
    <x v="33"/>
    <n v="6500"/>
    <x v="659"/>
    <s v="Y&amp;A For Maitenance &amp; Services"/>
    <x v="71"/>
    <x v="1"/>
  </r>
  <r>
    <x v="19"/>
    <x v="0"/>
    <x v="43"/>
    <n v="19000"/>
    <x v="660"/>
    <s v="A&amp;D For Sports Equipments"/>
    <x v="29"/>
    <x v="0"/>
  </r>
  <r>
    <x v="19"/>
    <x v="0"/>
    <x v="47"/>
    <n v="13000"/>
    <x v="661"/>
    <s v="Egyptian trade"/>
    <x v="31"/>
    <x v="0"/>
  </r>
  <r>
    <x v="19"/>
    <x v="0"/>
    <x v="62"/>
    <n v="20000"/>
    <x v="662"/>
    <s v="Giza Trade"/>
    <x v="36"/>
    <x v="0"/>
  </r>
  <r>
    <x v="19"/>
    <x v="0"/>
    <x v="22"/>
    <n v="16500"/>
    <x v="663"/>
    <s v="Y&amp;Y For Trading"/>
    <x v="48"/>
    <x v="0"/>
  </r>
  <r>
    <x v="19"/>
    <x v="0"/>
    <x v="72"/>
    <n v="6000"/>
    <x v="664"/>
    <s v="A&amp;Y For Sports Equipments"/>
    <x v="4"/>
    <x v="0"/>
  </r>
  <r>
    <x v="19"/>
    <x v="0"/>
    <x v="20"/>
    <n v="20000"/>
    <x v="665"/>
    <s v="A&amp;A For Trading"/>
    <x v="36"/>
    <x v="0"/>
  </r>
  <r>
    <x v="19"/>
    <x v="2"/>
    <x v="0"/>
    <n v="18500"/>
    <x v="666"/>
    <s v="Fit &amp; Fit"/>
    <x v="17"/>
    <x v="1"/>
  </r>
  <r>
    <x v="19"/>
    <x v="0"/>
    <x v="65"/>
    <n v="8500"/>
    <x v="667"/>
    <s v="C&amp;Y For Import &amp; Export"/>
    <x v="55"/>
    <x v="0"/>
  </r>
  <r>
    <x v="19"/>
    <x v="0"/>
    <x v="38"/>
    <n v="18000"/>
    <x v="668"/>
    <s v="Alied Distributers"/>
    <x v="34"/>
    <x v="0"/>
  </r>
  <r>
    <x v="19"/>
    <x v="0"/>
    <x v="41"/>
    <n v="2500"/>
    <x v="669"/>
    <s v="Y&amp;C For Trading"/>
    <x v="46"/>
    <x v="0"/>
  </r>
  <r>
    <x v="19"/>
    <x v="0"/>
    <x v="1"/>
    <n v="19000"/>
    <x v="670"/>
    <s v="C&amp;A For Import &amp; Export"/>
    <x v="29"/>
    <x v="0"/>
  </r>
  <r>
    <x v="19"/>
    <x v="1"/>
    <x v="7"/>
    <n v="18000"/>
    <x v="671"/>
    <s v="A&amp;D For Trading"/>
    <x v="16"/>
    <x v="1"/>
  </r>
  <r>
    <x v="20"/>
    <x v="0"/>
    <x v="29"/>
    <n v="11500"/>
    <x v="672"/>
    <s v="Y&amp;C For Sports Equipments"/>
    <x v="14"/>
    <x v="0"/>
  </r>
  <r>
    <x v="20"/>
    <x v="0"/>
    <x v="72"/>
    <n v="1500"/>
    <x v="673"/>
    <s v="A&amp;Y For Sports Equipments"/>
    <x v="13"/>
    <x v="0"/>
  </r>
  <r>
    <x v="20"/>
    <x v="0"/>
    <x v="74"/>
    <n v="16500"/>
    <x v="674"/>
    <s v="D&amp;Y For Sports Equipments"/>
    <x v="48"/>
    <x v="0"/>
  </r>
  <r>
    <x v="20"/>
    <x v="0"/>
    <x v="27"/>
    <n v="500"/>
    <x v="675"/>
    <s v="C&amp;C For Maitenance &amp; Services"/>
    <x v="28"/>
    <x v="0"/>
  </r>
  <r>
    <x v="20"/>
    <x v="0"/>
    <x v="61"/>
    <n v="500"/>
    <x v="676"/>
    <s v="Y&amp;Y For Maitenance &amp; Services"/>
    <x v="28"/>
    <x v="0"/>
  </r>
  <r>
    <x v="20"/>
    <x v="1"/>
    <x v="2"/>
    <n v="7500"/>
    <x v="677"/>
    <s v="Y&amp;Y For Import &amp; Export"/>
    <x v="35"/>
    <x v="1"/>
  </r>
  <r>
    <x v="20"/>
    <x v="0"/>
    <x v="59"/>
    <n v="3000"/>
    <x v="678"/>
    <s v="A&amp;A for Exporting"/>
    <x v="52"/>
    <x v="0"/>
  </r>
  <r>
    <x v="20"/>
    <x v="0"/>
    <x v="72"/>
    <n v="3000"/>
    <x v="679"/>
    <s v="A&amp;Y For Sports Equipments"/>
    <x v="52"/>
    <x v="0"/>
  </r>
  <r>
    <x v="20"/>
    <x v="0"/>
    <x v="36"/>
    <n v="18500"/>
    <x v="680"/>
    <s v="Y&amp;D For Import &amp; Export"/>
    <x v="75"/>
    <x v="0"/>
  </r>
  <r>
    <x v="20"/>
    <x v="1"/>
    <x v="23"/>
    <n v="20000"/>
    <x v="681"/>
    <s v="C&amp;D For Maitenance &amp; Services"/>
    <x v="54"/>
    <x v="1"/>
  </r>
  <r>
    <x v="20"/>
    <x v="1"/>
    <x v="70"/>
    <n v="12000"/>
    <x v="682"/>
    <s v="D&amp;A For Sports Equipments"/>
    <x v="37"/>
    <x v="1"/>
  </r>
  <r>
    <x v="20"/>
    <x v="0"/>
    <x v="24"/>
    <n v="15500"/>
    <x v="683"/>
    <s v="Brothers For Distribution"/>
    <x v="47"/>
    <x v="0"/>
  </r>
  <r>
    <x v="20"/>
    <x v="0"/>
    <x v="22"/>
    <n v="19500"/>
    <x v="684"/>
    <s v="Y&amp;Y For Trading"/>
    <x v="9"/>
    <x v="0"/>
  </r>
  <r>
    <x v="20"/>
    <x v="0"/>
    <x v="49"/>
    <n v="20000"/>
    <x v="685"/>
    <s v="Upper Egypt Whole Sale"/>
    <x v="36"/>
    <x v="0"/>
  </r>
  <r>
    <x v="20"/>
    <x v="0"/>
    <x v="3"/>
    <n v="14500"/>
    <x v="686"/>
    <s v="Hyper Markets"/>
    <x v="73"/>
    <x v="0"/>
  </r>
  <r>
    <x v="20"/>
    <x v="1"/>
    <x v="71"/>
    <n v="8000"/>
    <x v="687"/>
    <s v="C&amp;C For Import &amp; Export"/>
    <x v="76"/>
    <x v="1"/>
  </r>
  <r>
    <x v="20"/>
    <x v="2"/>
    <x v="16"/>
    <n v="14000"/>
    <x v="688"/>
    <s v="A&amp;D For Distribution"/>
    <x v="41"/>
    <x v="1"/>
  </r>
  <r>
    <x v="20"/>
    <x v="0"/>
    <x v="46"/>
    <n v="17500"/>
    <x v="689"/>
    <s v="A&amp;A For Import &amp; Export"/>
    <x v="26"/>
    <x v="0"/>
  </r>
  <r>
    <x v="20"/>
    <x v="0"/>
    <x v="31"/>
    <n v="9000"/>
    <x v="690"/>
    <s v="Triple A Bikes"/>
    <x v="38"/>
    <x v="0"/>
  </r>
  <r>
    <x v="20"/>
    <x v="0"/>
    <x v="10"/>
    <n v="10500"/>
    <x v="691"/>
    <s v="A&amp;D For Maitenance &amp; Services"/>
    <x v="50"/>
    <x v="0"/>
  </r>
  <r>
    <x v="20"/>
    <x v="3"/>
    <x v="22"/>
    <n v="9000"/>
    <x v="692"/>
    <s v="Y&amp;Y For Trading"/>
    <x v="43"/>
    <x v="1"/>
  </r>
  <r>
    <x v="20"/>
    <x v="0"/>
    <x v="14"/>
    <n v="6500"/>
    <x v="693"/>
    <s v="AAA sons For Import &amp; Export"/>
    <x v="58"/>
    <x v="0"/>
  </r>
  <r>
    <x v="20"/>
    <x v="0"/>
    <x v="33"/>
    <n v="10500"/>
    <x v="694"/>
    <s v="Y&amp;A For Maitenance &amp; Services"/>
    <x v="50"/>
    <x v="0"/>
  </r>
  <r>
    <x v="20"/>
    <x v="2"/>
    <x v="38"/>
    <n v="14000"/>
    <x v="695"/>
    <s v="Alied Distributers"/>
    <x v="41"/>
    <x v="1"/>
  </r>
  <r>
    <x v="20"/>
    <x v="2"/>
    <x v="59"/>
    <n v="4000"/>
    <x v="696"/>
    <s v="A&amp;A for Exporting"/>
    <x v="69"/>
    <x v="1"/>
  </r>
  <r>
    <x v="20"/>
    <x v="2"/>
    <x v="20"/>
    <n v="13000"/>
    <x v="697"/>
    <s v="A&amp;A For Trading"/>
    <x v="27"/>
    <x v="1"/>
  </r>
  <r>
    <x v="20"/>
    <x v="1"/>
    <x v="13"/>
    <n v="10000"/>
    <x v="698"/>
    <s v="D&amp;Y For Trading"/>
    <x v="10"/>
    <x v="1"/>
  </r>
  <r>
    <x v="20"/>
    <x v="0"/>
    <x v="6"/>
    <n v="3500"/>
    <x v="699"/>
    <s v="C&amp;A For Distribution"/>
    <x v="20"/>
    <x v="0"/>
  </r>
  <r>
    <x v="20"/>
    <x v="3"/>
    <x v="3"/>
    <n v="5500"/>
    <x v="700"/>
    <s v="Hyper Markets"/>
    <x v="61"/>
    <x v="1"/>
  </r>
  <r>
    <x v="20"/>
    <x v="0"/>
    <x v="41"/>
    <n v="3500"/>
    <x v="701"/>
    <s v="Y&amp;C For Trading"/>
    <x v="20"/>
    <x v="0"/>
  </r>
  <r>
    <x v="20"/>
    <x v="0"/>
    <x v="37"/>
    <n v="8000"/>
    <x v="702"/>
    <s v="D&amp;Y For Distribution"/>
    <x v="7"/>
    <x v="0"/>
  </r>
  <r>
    <x v="20"/>
    <x v="0"/>
    <x v="8"/>
    <n v="15500"/>
    <x v="703"/>
    <s v="C&amp;D For Distribution"/>
    <x v="47"/>
    <x v="0"/>
  </r>
  <r>
    <x v="20"/>
    <x v="2"/>
    <x v="35"/>
    <n v="3000"/>
    <x v="704"/>
    <s v="Sports &amp; Fitness Co"/>
    <x v="22"/>
    <x v="1"/>
  </r>
  <r>
    <x v="21"/>
    <x v="0"/>
    <x v="16"/>
    <n v="20000"/>
    <x v="705"/>
    <s v="A&amp;D For Distribution"/>
    <x v="36"/>
    <x v="0"/>
  </r>
  <r>
    <x v="21"/>
    <x v="2"/>
    <x v="58"/>
    <n v="1000"/>
    <x v="706"/>
    <s v="Y&amp;C For Maitenance &amp; Services"/>
    <x v="39"/>
    <x v="1"/>
  </r>
  <r>
    <x v="21"/>
    <x v="0"/>
    <x v="53"/>
    <n v="6000"/>
    <x v="707"/>
    <s v="A&amp;Y For Import &amp; Export"/>
    <x v="4"/>
    <x v="0"/>
  </r>
  <r>
    <x v="21"/>
    <x v="3"/>
    <x v="48"/>
    <n v="4500"/>
    <x v="708"/>
    <s v="D&amp;D For Import &amp; Export"/>
    <x v="49"/>
    <x v="1"/>
  </r>
  <r>
    <x v="21"/>
    <x v="3"/>
    <x v="55"/>
    <n v="5000"/>
    <x v="709"/>
    <s v="Y&amp;C For Distribution"/>
    <x v="78"/>
    <x v="1"/>
  </r>
  <r>
    <x v="21"/>
    <x v="0"/>
    <x v="10"/>
    <n v="7500"/>
    <x v="710"/>
    <s v="A&amp;D For Maitenance &amp; Services"/>
    <x v="67"/>
    <x v="0"/>
  </r>
  <r>
    <x v="21"/>
    <x v="0"/>
    <x v="69"/>
    <n v="10000"/>
    <x v="711"/>
    <s v="D&amp;A For Distribution"/>
    <x v="53"/>
    <x v="0"/>
  </r>
  <r>
    <x v="21"/>
    <x v="3"/>
    <x v="7"/>
    <n v="4000"/>
    <x v="712"/>
    <s v="A&amp;D For Trading"/>
    <x v="69"/>
    <x v="1"/>
  </r>
  <r>
    <x v="21"/>
    <x v="3"/>
    <x v="13"/>
    <n v="500"/>
    <x v="713"/>
    <s v="D&amp;Y For Trading"/>
    <x v="24"/>
    <x v="1"/>
  </r>
  <r>
    <x v="21"/>
    <x v="2"/>
    <x v="22"/>
    <n v="4000"/>
    <x v="714"/>
    <s v="Y&amp;Y For Trading"/>
    <x v="69"/>
    <x v="1"/>
  </r>
  <r>
    <x v="21"/>
    <x v="2"/>
    <x v="26"/>
    <n v="2000"/>
    <x v="715"/>
    <s v="Nader For Trading"/>
    <x v="65"/>
    <x v="1"/>
  </r>
  <r>
    <x v="21"/>
    <x v="2"/>
    <x v="30"/>
    <n v="7000"/>
    <x v="716"/>
    <s v="A&amp;C For Sports Equipments"/>
    <x v="3"/>
    <x v="1"/>
  </r>
  <r>
    <x v="21"/>
    <x v="1"/>
    <x v="41"/>
    <n v="11500"/>
    <x v="717"/>
    <s v="Y&amp;C For Trading"/>
    <x v="12"/>
    <x v="1"/>
  </r>
  <r>
    <x v="21"/>
    <x v="0"/>
    <x v="58"/>
    <n v="15000"/>
    <x v="718"/>
    <s v="Y&amp;C For Maitenance &amp; Services"/>
    <x v="60"/>
    <x v="0"/>
  </r>
  <r>
    <x v="21"/>
    <x v="2"/>
    <x v="22"/>
    <n v="17000"/>
    <x v="719"/>
    <s v="Y&amp;Y For Trading"/>
    <x v="79"/>
    <x v="1"/>
  </r>
  <r>
    <x v="21"/>
    <x v="0"/>
    <x v="35"/>
    <n v="20000"/>
    <x v="720"/>
    <s v="Sports &amp; Fitness Co"/>
    <x v="36"/>
    <x v="0"/>
  </r>
  <r>
    <x v="21"/>
    <x v="0"/>
    <x v="7"/>
    <n v="19500"/>
    <x v="721"/>
    <s v="A&amp;D For Trading"/>
    <x v="9"/>
    <x v="0"/>
  </r>
  <r>
    <x v="21"/>
    <x v="0"/>
    <x v="2"/>
    <n v="15500"/>
    <x v="722"/>
    <s v="Y&amp;Y For Import &amp; Export"/>
    <x v="47"/>
    <x v="0"/>
  </r>
  <r>
    <x v="21"/>
    <x v="0"/>
    <x v="39"/>
    <n v="4000"/>
    <x v="723"/>
    <s v="C&amp;Y For Trading"/>
    <x v="30"/>
    <x v="0"/>
  </r>
  <r>
    <x v="21"/>
    <x v="3"/>
    <x v="59"/>
    <n v="18500"/>
    <x v="724"/>
    <s v="A&amp;A for Exporting"/>
    <x v="17"/>
    <x v="1"/>
  </r>
  <r>
    <x v="22"/>
    <x v="3"/>
    <x v="49"/>
    <n v="16000"/>
    <x v="725"/>
    <s v="Upper Egypt Whole Sale"/>
    <x v="77"/>
    <x v="1"/>
  </r>
  <r>
    <x v="22"/>
    <x v="1"/>
    <x v="51"/>
    <n v="13000"/>
    <x v="726"/>
    <s v="Cairo Trade"/>
    <x v="27"/>
    <x v="1"/>
  </r>
  <r>
    <x v="22"/>
    <x v="0"/>
    <x v="14"/>
    <n v="3500"/>
    <x v="727"/>
    <s v="AAA sons For Import &amp; Export"/>
    <x v="20"/>
    <x v="0"/>
  </r>
  <r>
    <x v="22"/>
    <x v="1"/>
    <x v="50"/>
    <n v="17500"/>
    <x v="728"/>
    <s v="Y&amp;Y For Sports Equipments"/>
    <x v="66"/>
    <x v="1"/>
  </r>
  <r>
    <x v="22"/>
    <x v="0"/>
    <x v="49"/>
    <n v="1500"/>
    <x v="729"/>
    <s v="Upper Egypt Whole Sale"/>
    <x v="13"/>
    <x v="0"/>
  </r>
  <r>
    <x v="22"/>
    <x v="1"/>
    <x v="20"/>
    <n v="19500"/>
    <x v="730"/>
    <s v="A&amp;A For Trading"/>
    <x v="57"/>
    <x v="1"/>
  </r>
  <r>
    <x v="22"/>
    <x v="1"/>
    <x v="39"/>
    <n v="8000"/>
    <x v="731"/>
    <s v="C&amp;Y For Trading"/>
    <x v="76"/>
    <x v="1"/>
  </r>
  <r>
    <x v="22"/>
    <x v="0"/>
    <x v="72"/>
    <n v="13000"/>
    <x v="732"/>
    <s v="A&amp;Y For Sports Equipments"/>
    <x v="31"/>
    <x v="0"/>
  </r>
  <r>
    <x v="22"/>
    <x v="0"/>
    <x v="54"/>
    <n v="16000"/>
    <x v="733"/>
    <s v="D&amp;A For Maitenance &amp; Services"/>
    <x v="18"/>
    <x v="0"/>
  </r>
  <r>
    <x v="22"/>
    <x v="0"/>
    <x v="61"/>
    <n v="20000"/>
    <x v="734"/>
    <s v="Y&amp;Y For Maitenance &amp; Services"/>
    <x v="36"/>
    <x v="0"/>
  </r>
  <r>
    <x v="22"/>
    <x v="2"/>
    <x v="12"/>
    <n v="8000"/>
    <x v="735"/>
    <s v="Y&amp;A For Trading"/>
    <x v="76"/>
    <x v="1"/>
  </r>
  <r>
    <x v="22"/>
    <x v="1"/>
    <x v="35"/>
    <n v="1500"/>
    <x v="736"/>
    <s v="Sports &amp; Fitness Co"/>
    <x v="68"/>
    <x v="1"/>
  </r>
  <r>
    <x v="22"/>
    <x v="0"/>
    <x v="62"/>
    <n v="4500"/>
    <x v="737"/>
    <s v="Giza Trade"/>
    <x v="42"/>
    <x v="0"/>
  </r>
  <r>
    <x v="22"/>
    <x v="0"/>
    <x v="35"/>
    <n v="2500"/>
    <x v="738"/>
    <s v="Sports &amp; Fitness Co"/>
    <x v="46"/>
    <x v="0"/>
  </r>
  <r>
    <x v="22"/>
    <x v="1"/>
    <x v="60"/>
    <n v="500"/>
    <x v="739"/>
    <s v="A&amp;C For Trading"/>
    <x v="24"/>
    <x v="1"/>
  </r>
  <r>
    <x v="22"/>
    <x v="3"/>
    <x v="53"/>
    <n v="3000"/>
    <x v="740"/>
    <s v="A&amp;Y For Import &amp; Export"/>
    <x v="22"/>
    <x v="1"/>
  </r>
  <r>
    <x v="22"/>
    <x v="3"/>
    <x v="17"/>
    <n v="16500"/>
    <x v="741"/>
    <s v="G&amp;Joe limited"/>
    <x v="64"/>
    <x v="1"/>
  </r>
  <r>
    <x v="22"/>
    <x v="3"/>
    <x v="32"/>
    <n v="4500"/>
    <x v="742"/>
    <s v="A&amp;Y For Distribution"/>
    <x v="49"/>
    <x v="1"/>
  </r>
  <r>
    <x v="22"/>
    <x v="2"/>
    <x v="4"/>
    <n v="14500"/>
    <x v="743"/>
    <s v="Y&amp;D For Trading"/>
    <x v="21"/>
    <x v="1"/>
  </r>
  <r>
    <x v="22"/>
    <x v="1"/>
    <x v="68"/>
    <n v="3500"/>
    <x v="744"/>
    <s v="D&amp;D For Maitenance &amp; Services"/>
    <x v="11"/>
    <x v="1"/>
  </r>
  <r>
    <x v="22"/>
    <x v="0"/>
    <x v="70"/>
    <n v="12500"/>
    <x v="745"/>
    <s v="D&amp;A For Sports Equipments"/>
    <x v="8"/>
    <x v="0"/>
  </r>
  <r>
    <x v="22"/>
    <x v="0"/>
    <x v="1"/>
    <n v="15500"/>
    <x v="746"/>
    <s v="C&amp;A For Import &amp; Export"/>
    <x v="47"/>
    <x v="0"/>
  </r>
  <r>
    <x v="22"/>
    <x v="3"/>
    <x v="46"/>
    <n v="3500"/>
    <x v="747"/>
    <s v="A&amp;A For Import &amp; Export"/>
    <x v="11"/>
    <x v="1"/>
  </r>
  <r>
    <x v="22"/>
    <x v="0"/>
    <x v="33"/>
    <n v="10500"/>
    <x v="748"/>
    <s v="Y&amp;A For Maitenance &amp; Services"/>
    <x v="50"/>
    <x v="0"/>
  </r>
  <r>
    <x v="22"/>
    <x v="1"/>
    <x v="50"/>
    <n v="7000"/>
    <x v="749"/>
    <s v="Y&amp;Y For Sports Equipments"/>
    <x v="3"/>
    <x v="1"/>
  </r>
  <r>
    <x v="22"/>
    <x v="0"/>
    <x v="50"/>
    <n v="500"/>
    <x v="750"/>
    <s v="Y&amp;Y For Sports Equipments"/>
    <x v="28"/>
    <x v="0"/>
  </r>
  <r>
    <x v="22"/>
    <x v="3"/>
    <x v="33"/>
    <n v="13500"/>
    <x v="751"/>
    <s v="Y&amp;A For Maitenance &amp; Services"/>
    <x v="23"/>
    <x v="1"/>
  </r>
  <r>
    <x v="22"/>
    <x v="0"/>
    <x v="36"/>
    <n v="18500"/>
    <x v="752"/>
    <s v="Y&amp;D For Import &amp; Export"/>
    <x v="75"/>
    <x v="0"/>
  </r>
  <r>
    <x v="22"/>
    <x v="0"/>
    <x v="25"/>
    <n v="10500"/>
    <x v="753"/>
    <s v="A&amp;A For Maitenance &amp; Services"/>
    <x v="50"/>
    <x v="0"/>
  </r>
  <r>
    <x v="22"/>
    <x v="0"/>
    <x v="67"/>
    <n v="15500"/>
    <x v="754"/>
    <s v="D&amp;Y For Maitenance &amp; Services"/>
    <x v="47"/>
    <x v="0"/>
  </r>
  <r>
    <x v="22"/>
    <x v="0"/>
    <x v="32"/>
    <n v="6500"/>
    <x v="755"/>
    <s v="A&amp;Y For Distribution"/>
    <x v="58"/>
    <x v="0"/>
  </r>
  <r>
    <x v="22"/>
    <x v="0"/>
    <x v="62"/>
    <n v="5500"/>
    <x v="756"/>
    <s v="Giza Trade"/>
    <x v="15"/>
    <x v="0"/>
  </r>
  <r>
    <x v="22"/>
    <x v="0"/>
    <x v="66"/>
    <n v="6500"/>
    <x v="757"/>
    <s v="A&amp;C For Distribution"/>
    <x v="58"/>
    <x v="0"/>
  </r>
  <r>
    <x v="22"/>
    <x v="2"/>
    <x v="53"/>
    <n v="7000"/>
    <x v="758"/>
    <s v="A&amp;Y For Import &amp; Export"/>
    <x v="3"/>
    <x v="1"/>
  </r>
  <r>
    <x v="22"/>
    <x v="0"/>
    <x v="34"/>
    <n v="7000"/>
    <x v="759"/>
    <s v="A&amp;A For Sports Equipments"/>
    <x v="32"/>
    <x v="0"/>
  </r>
  <r>
    <x v="22"/>
    <x v="0"/>
    <x v="51"/>
    <n v="9000"/>
    <x v="760"/>
    <s v="Cairo Trade"/>
    <x v="38"/>
    <x v="0"/>
  </r>
  <r>
    <x v="22"/>
    <x v="1"/>
    <x v="45"/>
    <n v="4500"/>
    <x v="761"/>
    <s v="Y&amp;D For Sports Equipments"/>
    <x v="49"/>
    <x v="1"/>
  </r>
  <r>
    <x v="22"/>
    <x v="0"/>
    <x v="66"/>
    <n v="14000"/>
    <x v="762"/>
    <s v="A&amp;C For Distribution"/>
    <x v="0"/>
    <x v="0"/>
  </r>
  <r>
    <x v="22"/>
    <x v="0"/>
    <x v="50"/>
    <n v="12000"/>
    <x v="763"/>
    <s v="Y&amp;Y For Sports Equipments"/>
    <x v="62"/>
    <x v="0"/>
  </r>
  <r>
    <x v="23"/>
    <x v="0"/>
    <x v="8"/>
    <n v="15000"/>
    <x v="764"/>
    <s v="C&amp;D For Distribution"/>
    <x v="60"/>
    <x v="0"/>
  </r>
  <r>
    <x v="23"/>
    <x v="1"/>
    <x v="55"/>
    <n v="12000"/>
    <x v="765"/>
    <s v="Y&amp;C For Distribution"/>
    <x v="37"/>
    <x v="1"/>
  </r>
  <r>
    <x v="23"/>
    <x v="0"/>
    <x v="35"/>
    <n v="3500"/>
    <x v="766"/>
    <s v="Sports &amp; Fitness Co"/>
    <x v="20"/>
    <x v="0"/>
  </r>
  <r>
    <x v="23"/>
    <x v="0"/>
    <x v="50"/>
    <n v="4500"/>
    <x v="767"/>
    <s v="Y&amp;Y For Sports Equipments"/>
    <x v="42"/>
    <x v="0"/>
  </r>
  <r>
    <x v="23"/>
    <x v="0"/>
    <x v="51"/>
    <n v="1000"/>
    <x v="768"/>
    <s v="Cairo Trade"/>
    <x v="19"/>
    <x v="0"/>
  </r>
  <r>
    <x v="23"/>
    <x v="0"/>
    <x v="50"/>
    <n v="6500"/>
    <x v="769"/>
    <s v="Y&amp;Y For Sports Equipments"/>
    <x v="58"/>
    <x v="0"/>
  </r>
  <r>
    <x v="23"/>
    <x v="0"/>
    <x v="4"/>
    <n v="14500"/>
    <x v="770"/>
    <s v="Y&amp;D For Trading"/>
    <x v="73"/>
    <x v="0"/>
  </r>
  <r>
    <x v="23"/>
    <x v="1"/>
    <x v="53"/>
    <n v="19000"/>
    <x v="771"/>
    <s v="A&amp;Y For Import &amp; Export"/>
    <x v="44"/>
    <x v="1"/>
  </r>
  <r>
    <x v="23"/>
    <x v="0"/>
    <x v="67"/>
    <n v="13000"/>
    <x v="772"/>
    <s v="D&amp;Y For Maitenance &amp; Services"/>
    <x v="31"/>
    <x v="0"/>
  </r>
  <r>
    <x v="23"/>
    <x v="0"/>
    <x v="72"/>
    <n v="9500"/>
    <x v="773"/>
    <s v="A&amp;Y For Sports Equipments"/>
    <x v="5"/>
    <x v="0"/>
  </r>
  <r>
    <x v="23"/>
    <x v="2"/>
    <x v="41"/>
    <n v="7500"/>
    <x v="774"/>
    <s v="Y&amp;C For Trading"/>
    <x v="35"/>
    <x v="1"/>
  </r>
  <r>
    <x v="23"/>
    <x v="1"/>
    <x v="44"/>
    <n v="17000"/>
    <x v="775"/>
    <s v="Y&amp;A For Sports Equipments"/>
    <x v="79"/>
    <x v="1"/>
  </r>
  <r>
    <x v="23"/>
    <x v="0"/>
    <x v="31"/>
    <n v="17000"/>
    <x v="776"/>
    <s v="Triple A Bikes"/>
    <x v="63"/>
    <x v="0"/>
  </r>
  <r>
    <x v="23"/>
    <x v="0"/>
    <x v="64"/>
    <n v="4000"/>
    <x v="777"/>
    <s v="ABO Trading"/>
    <x v="30"/>
    <x v="0"/>
  </r>
  <r>
    <x v="23"/>
    <x v="1"/>
    <x v="53"/>
    <n v="4000"/>
    <x v="778"/>
    <s v="A&amp;Y For Import &amp; Export"/>
    <x v="69"/>
    <x v="1"/>
  </r>
  <r>
    <x v="23"/>
    <x v="1"/>
    <x v="71"/>
    <n v="1000"/>
    <x v="779"/>
    <s v="C&amp;C For Import &amp; Export"/>
    <x v="39"/>
    <x v="1"/>
  </r>
  <r>
    <x v="23"/>
    <x v="0"/>
    <x v="28"/>
    <n v="14500"/>
    <x v="780"/>
    <s v="D&amp;D For Trading"/>
    <x v="73"/>
    <x v="0"/>
  </r>
  <r>
    <x v="23"/>
    <x v="3"/>
    <x v="58"/>
    <n v="14500"/>
    <x v="781"/>
    <s v="Y&amp;C For Maitenance &amp; Services"/>
    <x v="21"/>
    <x v="1"/>
  </r>
  <r>
    <x v="23"/>
    <x v="0"/>
    <x v="44"/>
    <n v="5500"/>
    <x v="782"/>
    <s v="Y&amp;A For Sports Equipments"/>
    <x v="15"/>
    <x v="0"/>
  </r>
  <r>
    <x v="23"/>
    <x v="0"/>
    <x v="59"/>
    <n v="10500"/>
    <x v="783"/>
    <s v="A&amp;A for Exporting"/>
    <x v="50"/>
    <x v="0"/>
  </r>
  <r>
    <x v="23"/>
    <x v="0"/>
    <x v="16"/>
    <n v="15000"/>
    <x v="784"/>
    <s v="A&amp;D For Distribution"/>
    <x v="60"/>
    <x v="0"/>
  </r>
  <r>
    <x v="23"/>
    <x v="0"/>
    <x v="2"/>
    <n v="4000"/>
    <x v="785"/>
    <s v="Y&amp;Y For Import &amp; Export"/>
    <x v="30"/>
    <x v="0"/>
  </r>
  <r>
    <x v="23"/>
    <x v="0"/>
    <x v="65"/>
    <n v="16000"/>
    <x v="786"/>
    <s v="C&amp;Y For Import &amp; Export"/>
    <x v="18"/>
    <x v="0"/>
  </r>
  <r>
    <x v="23"/>
    <x v="0"/>
    <x v="5"/>
    <n v="20000"/>
    <x v="787"/>
    <s v="A&amp;Y For Trading"/>
    <x v="36"/>
    <x v="0"/>
  </r>
  <r>
    <x v="23"/>
    <x v="2"/>
    <x v="49"/>
    <n v="14000"/>
    <x v="788"/>
    <s v="Upper Egypt Whole Sale"/>
    <x v="41"/>
    <x v="1"/>
  </r>
  <r>
    <x v="23"/>
    <x v="2"/>
    <x v="36"/>
    <n v="500"/>
    <x v="789"/>
    <s v="Y&amp;D For Import &amp; Export"/>
    <x v="24"/>
    <x v="1"/>
  </r>
  <r>
    <x v="23"/>
    <x v="1"/>
    <x v="16"/>
    <n v="16500"/>
    <x v="790"/>
    <s v="A&amp;D For Distribution"/>
    <x v="64"/>
    <x v="1"/>
  </r>
  <r>
    <x v="23"/>
    <x v="2"/>
    <x v="52"/>
    <n v="3000"/>
    <x v="791"/>
    <s v="A&amp;C For Maitenance &amp; Services"/>
    <x v="22"/>
    <x v="1"/>
  </r>
  <r>
    <x v="23"/>
    <x v="0"/>
    <x v="25"/>
    <n v="9500"/>
    <x v="792"/>
    <s v="A&amp;A For Maitenance &amp; Services"/>
    <x v="5"/>
    <x v="0"/>
  </r>
  <r>
    <x v="23"/>
    <x v="3"/>
    <x v="26"/>
    <n v="18000"/>
    <x v="793"/>
    <s v="Nader For Trading"/>
    <x v="16"/>
    <x v="1"/>
  </r>
  <r>
    <x v="23"/>
    <x v="0"/>
    <x v="10"/>
    <n v="17500"/>
    <x v="794"/>
    <s v="A&amp;D For Maitenance &amp; Services"/>
    <x v="26"/>
    <x v="0"/>
  </r>
  <r>
    <x v="24"/>
    <x v="1"/>
    <x v="68"/>
    <n v="19500"/>
    <x v="795"/>
    <s v="D&amp;D For Maitenance &amp; Services"/>
    <x v="57"/>
    <x v="1"/>
  </r>
  <r>
    <x v="24"/>
    <x v="1"/>
    <x v="46"/>
    <n v="8500"/>
    <x v="796"/>
    <s v="A&amp;A For Import &amp; Export"/>
    <x v="45"/>
    <x v="1"/>
  </r>
  <r>
    <x v="24"/>
    <x v="1"/>
    <x v="28"/>
    <n v="16500"/>
    <x v="797"/>
    <s v="D&amp;D For Trading"/>
    <x v="64"/>
    <x v="1"/>
  </r>
  <r>
    <x v="24"/>
    <x v="1"/>
    <x v="59"/>
    <n v="14500"/>
    <x v="798"/>
    <s v="A&amp;A for Exporting"/>
    <x v="21"/>
    <x v="1"/>
  </r>
  <r>
    <x v="24"/>
    <x v="0"/>
    <x v="5"/>
    <n v="3500"/>
    <x v="799"/>
    <s v="A&amp;Y For Trading"/>
    <x v="20"/>
    <x v="0"/>
  </r>
  <r>
    <x v="24"/>
    <x v="0"/>
    <x v="12"/>
    <n v="8500"/>
    <x v="800"/>
    <s v="Y&amp;A For Trading"/>
    <x v="55"/>
    <x v="0"/>
  </r>
  <r>
    <x v="24"/>
    <x v="0"/>
    <x v="34"/>
    <n v="6000"/>
    <x v="801"/>
    <s v="A&amp;A For Sports Equipments"/>
    <x v="4"/>
    <x v="0"/>
  </r>
  <r>
    <x v="24"/>
    <x v="0"/>
    <x v="48"/>
    <n v="17500"/>
    <x v="802"/>
    <s v="D&amp;D For Import &amp; Export"/>
    <x v="26"/>
    <x v="0"/>
  </r>
  <r>
    <x v="24"/>
    <x v="0"/>
    <x v="13"/>
    <n v="19500"/>
    <x v="803"/>
    <s v="D&amp;Y For Trading"/>
    <x v="9"/>
    <x v="0"/>
  </r>
  <r>
    <x v="24"/>
    <x v="0"/>
    <x v="42"/>
    <n v="4000"/>
    <x v="804"/>
    <s v="AB Sons"/>
    <x v="30"/>
    <x v="0"/>
  </r>
  <r>
    <x v="24"/>
    <x v="0"/>
    <x v="41"/>
    <n v="13000"/>
    <x v="805"/>
    <s v="Y&amp;C For Trading"/>
    <x v="31"/>
    <x v="0"/>
  </r>
  <r>
    <x v="24"/>
    <x v="3"/>
    <x v="20"/>
    <n v="5000"/>
    <x v="806"/>
    <s v="A&amp;A For Trading"/>
    <x v="78"/>
    <x v="1"/>
  </r>
  <r>
    <x v="24"/>
    <x v="2"/>
    <x v="39"/>
    <n v="11500"/>
    <x v="807"/>
    <s v="C&amp;Y For Trading"/>
    <x v="12"/>
    <x v="1"/>
  </r>
  <r>
    <x v="24"/>
    <x v="1"/>
    <x v="6"/>
    <n v="1000"/>
    <x v="808"/>
    <s v="C&amp;A For Distribution"/>
    <x v="39"/>
    <x v="1"/>
  </r>
  <r>
    <x v="24"/>
    <x v="0"/>
    <x v="19"/>
    <n v="4500"/>
    <x v="809"/>
    <s v="D&amp;C For Distribution"/>
    <x v="42"/>
    <x v="0"/>
  </r>
  <r>
    <x v="24"/>
    <x v="0"/>
    <x v="40"/>
    <n v="10500"/>
    <x v="810"/>
    <s v="D&amp;A For Import &amp; Export"/>
    <x v="50"/>
    <x v="0"/>
  </r>
  <r>
    <x v="24"/>
    <x v="0"/>
    <x v="21"/>
    <n v="13500"/>
    <x v="811"/>
    <s v="Joseph For Distribution"/>
    <x v="72"/>
    <x v="0"/>
  </r>
  <r>
    <x v="24"/>
    <x v="2"/>
    <x v="45"/>
    <n v="6500"/>
    <x v="812"/>
    <s v="Y&amp;D For Sports Equipments"/>
    <x v="71"/>
    <x v="1"/>
  </r>
  <r>
    <x v="24"/>
    <x v="1"/>
    <x v="65"/>
    <n v="2500"/>
    <x v="813"/>
    <s v="C&amp;Y For Import &amp; Export"/>
    <x v="2"/>
    <x v="1"/>
  </r>
  <r>
    <x v="24"/>
    <x v="2"/>
    <x v="29"/>
    <n v="6000"/>
    <x v="814"/>
    <s v="Y&amp;C For Sports Equipments"/>
    <x v="1"/>
    <x v="1"/>
  </r>
  <r>
    <x v="24"/>
    <x v="2"/>
    <x v="34"/>
    <n v="18500"/>
    <x v="815"/>
    <s v="A&amp;A For Sports Equipments"/>
    <x v="17"/>
    <x v="1"/>
  </r>
  <r>
    <x v="24"/>
    <x v="1"/>
    <x v="21"/>
    <n v="12500"/>
    <x v="816"/>
    <s v="Joseph For Distribution"/>
    <x v="70"/>
    <x v="1"/>
  </r>
  <r>
    <x v="24"/>
    <x v="0"/>
    <x v="42"/>
    <n v="6000"/>
    <x v="817"/>
    <s v="AB Sons"/>
    <x v="4"/>
    <x v="0"/>
  </r>
  <r>
    <x v="24"/>
    <x v="0"/>
    <x v="26"/>
    <n v="13000"/>
    <x v="818"/>
    <s v="Nader For Trading"/>
    <x v="31"/>
    <x v="0"/>
  </r>
  <r>
    <x v="24"/>
    <x v="2"/>
    <x v="48"/>
    <n v="6500"/>
    <x v="819"/>
    <s v="D&amp;D For Import &amp; Export"/>
    <x v="71"/>
    <x v="1"/>
  </r>
  <r>
    <x v="24"/>
    <x v="0"/>
    <x v="26"/>
    <n v="15500"/>
    <x v="820"/>
    <s v="Nader For Trading"/>
    <x v="47"/>
    <x v="0"/>
  </r>
  <r>
    <x v="24"/>
    <x v="0"/>
    <x v="53"/>
    <n v="4500"/>
    <x v="821"/>
    <s v="A&amp;Y For Import &amp; Export"/>
    <x v="42"/>
    <x v="0"/>
  </r>
  <r>
    <x v="24"/>
    <x v="0"/>
    <x v="36"/>
    <n v="7000"/>
    <x v="822"/>
    <s v="Y&amp;D For Import &amp; Export"/>
    <x v="32"/>
    <x v="0"/>
  </r>
  <r>
    <x v="24"/>
    <x v="3"/>
    <x v="38"/>
    <n v="6500"/>
    <x v="823"/>
    <s v="Alied Distributers"/>
    <x v="71"/>
    <x v="1"/>
  </r>
  <r>
    <x v="24"/>
    <x v="0"/>
    <x v="15"/>
    <n v="2000"/>
    <x v="824"/>
    <s v="C&amp;C For Trading"/>
    <x v="40"/>
    <x v="0"/>
  </r>
  <r>
    <x v="24"/>
    <x v="2"/>
    <x v="50"/>
    <n v="11500"/>
    <x v="825"/>
    <s v="Y&amp;Y For Sports Equipments"/>
    <x v="12"/>
    <x v="1"/>
  </r>
  <r>
    <x v="24"/>
    <x v="1"/>
    <x v="7"/>
    <n v="14500"/>
    <x v="826"/>
    <s v="A&amp;D For Trading"/>
    <x v="21"/>
    <x v="1"/>
  </r>
  <r>
    <x v="25"/>
    <x v="1"/>
    <x v="26"/>
    <n v="2500"/>
    <x v="827"/>
    <s v="Nader For Trading"/>
    <x v="2"/>
    <x v="1"/>
  </r>
  <r>
    <x v="25"/>
    <x v="1"/>
    <x v="8"/>
    <n v="4000"/>
    <x v="828"/>
    <s v="C&amp;D For Distribution"/>
    <x v="69"/>
    <x v="1"/>
  </r>
  <r>
    <x v="25"/>
    <x v="0"/>
    <x v="63"/>
    <n v="10000"/>
    <x v="829"/>
    <s v="Ahmed &amp; Co For Sports Equipments"/>
    <x v="53"/>
    <x v="0"/>
  </r>
  <r>
    <x v="25"/>
    <x v="1"/>
    <x v="14"/>
    <n v="9000"/>
    <x v="830"/>
    <s v="AAA sons For Import &amp; Export"/>
    <x v="43"/>
    <x v="1"/>
  </r>
  <r>
    <x v="25"/>
    <x v="0"/>
    <x v="40"/>
    <n v="19500"/>
    <x v="831"/>
    <s v="D&amp;A For Import &amp; Export"/>
    <x v="9"/>
    <x v="0"/>
  </r>
  <r>
    <x v="25"/>
    <x v="3"/>
    <x v="43"/>
    <n v="2000"/>
    <x v="832"/>
    <s v="A&amp;D For Sports Equipments"/>
    <x v="65"/>
    <x v="1"/>
  </r>
  <r>
    <x v="25"/>
    <x v="3"/>
    <x v="4"/>
    <n v="15500"/>
    <x v="833"/>
    <s v="Y&amp;D For Trading"/>
    <x v="6"/>
    <x v="1"/>
  </r>
  <r>
    <x v="25"/>
    <x v="0"/>
    <x v="61"/>
    <n v="500"/>
    <x v="834"/>
    <s v="Y&amp;Y For Maitenance &amp; Services"/>
    <x v="28"/>
    <x v="0"/>
  </r>
  <r>
    <x v="25"/>
    <x v="2"/>
    <x v="48"/>
    <n v="13500"/>
    <x v="835"/>
    <s v="D&amp;D For Import &amp; Export"/>
    <x v="23"/>
    <x v="1"/>
  </r>
  <r>
    <x v="25"/>
    <x v="0"/>
    <x v="30"/>
    <n v="13500"/>
    <x v="836"/>
    <s v="A&amp;C For Sports Equipments"/>
    <x v="72"/>
    <x v="0"/>
  </r>
  <r>
    <x v="25"/>
    <x v="0"/>
    <x v="28"/>
    <n v="12000"/>
    <x v="837"/>
    <s v="D&amp;D For Trading"/>
    <x v="62"/>
    <x v="0"/>
  </r>
  <r>
    <x v="25"/>
    <x v="1"/>
    <x v="38"/>
    <n v="3000"/>
    <x v="838"/>
    <s v="Alied Distributers"/>
    <x v="22"/>
    <x v="1"/>
  </r>
  <r>
    <x v="25"/>
    <x v="1"/>
    <x v="37"/>
    <n v="500"/>
    <x v="839"/>
    <s v="D&amp;Y For Distribution"/>
    <x v="24"/>
    <x v="1"/>
  </r>
  <r>
    <x v="25"/>
    <x v="0"/>
    <x v="61"/>
    <n v="12500"/>
    <x v="840"/>
    <s v="Y&amp;Y For Maitenance &amp; Services"/>
    <x v="8"/>
    <x v="0"/>
  </r>
  <r>
    <x v="25"/>
    <x v="0"/>
    <x v="64"/>
    <n v="14500"/>
    <x v="841"/>
    <s v="ABO Trading"/>
    <x v="73"/>
    <x v="0"/>
  </r>
  <r>
    <x v="25"/>
    <x v="0"/>
    <x v="30"/>
    <n v="5500"/>
    <x v="842"/>
    <s v="A&amp;C For Sports Equipments"/>
    <x v="15"/>
    <x v="0"/>
  </r>
  <r>
    <x v="25"/>
    <x v="1"/>
    <x v="19"/>
    <n v="16000"/>
    <x v="843"/>
    <s v="D&amp;C For Distribution"/>
    <x v="77"/>
    <x v="1"/>
  </r>
  <r>
    <x v="25"/>
    <x v="3"/>
    <x v="74"/>
    <n v="1000"/>
    <x v="844"/>
    <s v="D&amp;Y For Sports Equipments"/>
    <x v="39"/>
    <x v="1"/>
  </r>
  <r>
    <x v="25"/>
    <x v="0"/>
    <x v="34"/>
    <n v="11000"/>
    <x v="845"/>
    <s v="A&amp;A For Sports Equipments"/>
    <x v="74"/>
    <x v="0"/>
  </r>
  <r>
    <x v="25"/>
    <x v="3"/>
    <x v="62"/>
    <n v="16000"/>
    <x v="846"/>
    <s v="Giza Trade"/>
    <x v="77"/>
    <x v="1"/>
  </r>
  <r>
    <x v="25"/>
    <x v="2"/>
    <x v="23"/>
    <n v="16000"/>
    <x v="847"/>
    <s v="C&amp;D For Maitenance &amp; Services"/>
    <x v="77"/>
    <x v="1"/>
  </r>
  <r>
    <x v="25"/>
    <x v="0"/>
    <x v="25"/>
    <n v="3500"/>
    <x v="848"/>
    <s v="A&amp;A For Maitenance &amp; Services"/>
    <x v="20"/>
    <x v="0"/>
  </r>
  <r>
    <x v="25"/>
    <x v="0"/>
    <x v="7"/>
    <n v="20000"/>
    <x v="849"/>
    <s v="A&amp;D For Trading"/>
    <x v="36"/>
    <x v="0"/>
  </r>
  <r>
    <x v="25"/>
    <x v="3"/>
    <x v="17"/>
    <n v="1000"/>
    <x v="850"/>
    <s v="G&amp;Joe limited"/>
    <x v="39"/>
    <x v="1"/>
  </r>
  <r>
    <x v="25"/>
    <x v="0"/>
    <x v="69"/>
    <n v="20000"/>
    <x v="851"/>
    <s v="D&amp;A For Distribution"/>
    <x v="36"/>
    <x v="0"/>
  </r>
  <r>
    <x v="25"/>
    <x v="0"/>
    <x v="42"/>
    <n v="17500"/>
    <x v="852"/>
    <s v="AB Sons"/>
    <x v="26"/>
    <x v="0"/>
  </r>
  <r>
    <x v="25"/>
    <x v="3"/>
    <x v="30"/>
    <n v="20000"/>
    <x v="853"/>
    <s v="A&amp;C For Sports Equipments"/>
    <x v="54"/>
    <x v="1"/>
  </r>
  <r>
    <x v="26"/>
    <x v="2"/>
    <x v="13"/>
    <n v="11000"/>
    <x v="854"/>
    <s v="D&amp;Y For Trading"/>
    <x v="56"/>
    <x v="1"/>
  </r>
  <r>
    <x v="26"/>
    <x v="2"/>
    <x v="6"/>
    <n v="14500"/>
    <x v="855"/>
    <s v="C&amp;A For Distribution"/>
    <x v="21"/>
    <x v="1"/>
  </r>
  <r>
    <x v="26"/>
    <x v="2"/>
    <x v="63"/>
    <n v="2000"/>
    <x v="856"/>
    <s v="Ahmed &amp; Co For Sports Equipments"/>
    <x v="65"/>
    <x v="1"/>
  </r>
  <r>
    <x v="26"/>
    <x v="0"/>
    <x v="14"/>
    <n v="14000"/>
    <x v="857"/>
    <s v="AAA sons For Import &amp; Export"/>
    <x v="0"/>
    <x v="0"/>
  </r>
  <r>
    <x v="26"/>
    <x v="0"/>
    <x v="35"/>
    <n v="9000"/>
    <x v="858"/>
    <s v="Sports &amp; Fitness Co"/>
    <x v="38"/>
    <x v="0"/>
  </r>
  <r>
    <x v="26"/>
    <x v="3"/>
    <x v="40"/>
    <n v="15000"/>
    <x v="859"/>
    <s v="D&amp;A For Import &amp; Export"/>
    <x v="51"/>
    <x v="1"/>
  </r>
  <r>
    <x v="26"/>
    <x v="3"/>
    <x v="9"/>
    <n v="10000"/>
    <x v="860"/>
    <s v="Light Equipments Int'l"/>
    <x v="10"/>
    <x v="1"/>
  </r>
  <r>
    <x v="26"/>
    <x v="0"/>
    <x v="28"/>
    <n v="11500"/>
    <x v="861"/>
    <s v="D&amp;D For Trading"/>
    <x v="14"/>
    <x v="0"/>
  </r>
  <r>
    <x v="26"/>
    <x v="0"/>
    <x v="40"/>
    <n v="9000"/>
    <x v="862"/>
    <s v="D&amp;A For Import &amp; Export"/>
    <x v="38"/>
    <x v="0"/>
  </r>
  <r>
    <x v="26"/>
    <x v="0"/>
    <x v="33"/>
    <n v="10500"/>
    <x v="863"/>
    <s v="Y&amp;A For Maitenance &amp; Services"/>
    <x v="50"/>
    <x v="0"/>
  </r>
  <r>
    <x v="26"/>
    <x v="2"/>
    <x v="56"/>
    <n v="14500"/>
    <x v="864"/>
    <s v="Untied for Distribution"/>
    <x v="21"/>
    <x v="1"/>
  </r>
  <r>
    <x v="26"/>
    <x v="0"/>
    <x v="15"/>
    <n v="18500"/>
    <x v="865"/>
    <s v="C&amp;C For Trading"/>
    <x v="75"/>
    <x v="0"/>
  </r>
  <r>
    <x v="26"/>
    <x v="0"/>
    <x v="46"/>
    <n v="18000"/>
    <x v="866"/>
    <s v="A&amp;A For Import &amp; Export"/>
    <x v="34"/>
    <x v="0"/>
  </r>
  <r>
    <x v="26"/>
    <x v="0"/>
    <x v="37"/>
    <n v="13500"/>
    <x v="867"/>
    <s v="D&amp;Y For Distribution"/>
    <x v="72"/>
    <x v="0"/>
  </r>
  <r>
    <x v="26"/>
    <x v="1"/>
    <x v="44"/>
    <n v="7500"/>
    <x v="868"/>
    <s v="Y&amp;A For Sports Equipments"/>
    <x v="35"/>
    <x v="1"/>
  </r>
  <r>
    <x v="26"/>
    <x v="0"/>
    <x v="70"/>
    <n v="16000"/>
    <x v="869"/>
    <s v="D&amp;A For Sports Equipments"/>
    <x v="18"/>
    <x v="0"/>
  </r>
  <r>
    <x v="26"/>
    <x v="0"/>
    <x v="10"/>
    <n v="8500"/>
    <x v="870"/>
    <s v="A&amp;D For Maitenance &amp; Services"/>
    <x v="55"/>
    <x v="0"/>
  </r>
  <r>
    <x v="26"/>
    <x v="1"/>
    <x v="29"/>
    <n v="9000"/>
    <x v="871"/>
    <s v="Y&amp;C For Sports Equipments"/>
    <x v="43"/>
    <x v="1"/>
  </r>
  <r>
    <x v="26"/>
    <x v="0"/>
    <x v="36"/>
    <n v="20000"/>
    <x v="872"/>
    <s v="Y&amp;D For Import &amp; Export"/>
    <x v="36"/>
    <x v="0"/>
  </r>
  <r>
    <x v="26"/>
    <x v="0"/>
    <x v="37"/>
    <n v="19000"/>
    <x v="873"/>
    <s v="D&amp;Y For Distribution"/>
    <x v="29"/>
    <x v="0"/>
  </r>
  <r>
    <x v="26"/>
    <x v="1"/>
    <x v="42"/>
    <n v="10000"/>
    <x v="874"/>
    <s v="AB Sons"/>
    <x v="10"/>
    <x v="1"/>
  </r>
  <r>
    <x v="26"/>
    <x v="0"/>
    <x v="39"/>
    <n v="3500"/>
    <x v="875"/>
    <s v="C&amp;Y For Trading"/>
    <x v="20"/>
    <x v="0"/>
  </r>
  <r>
    <x v="26"/>
    <x v="0"/>
    <x v="70"/>
    <n v="15000"/>
    <x v="876"/>
    <s v="D&amp;A For Sports Equipments"/>
    <x v="60"/>
    <x v="0"/>
  </r>
  <r>
    <x v="26"/>
    <x v="0"/>
    <x v="39"/>
    <n v="5500"/>
    <x v="877"/>
    <s v="C&amp;Y For Trading"/>
    <x v="15"/>
    <x v="0"/>
  </r>
  <r>
    <x v="26"/>
    <x v="0"/>
    <x v="65"/>
    <n v="1000"/>
    <x v="878"/>
    <s v="C&amp;Y For Import &amp; Export"/>
    <x v="19"/>
    <x v="0"/>
  </r>
  <r>
    <x v="26"/>
    <x v="0"/>
    <x v="13"/>
    <n v="10000"/>
    <x v="879"/>
    <s v="D&amp;Y For Trading"/>
    <x v="53"/>
    <x v="0"/>
  </r>
  <r>
    <x v="26"/>
    <x v="0"/>
    <x v="35"/>
    <n v="14000"/>
    <x v="880"/>
    <s v="Sports &amp; Fitness Co"/>
    <x v="0"/>
    <x v="0"/>
  </r>
  <r>
    <x v="26"/>
    <x v="3"/>
    <x v="7"/>
    <n v="11000"/>
    <x v="881"/>
    <s v="A&amp;D For Trading"/>
    <x v="56"/>
    <x v="1"/>
  </r>
  <r>
    <x v="26"/>
    <x v="3"/>
    <x v="31"/>
    <n v="5500"/>
    <x v="882"/>
    <s v="Triple A Bikes"/>
    <x v="61"/>
    <x v="1"/>
  </r>
  <r>
    <x v="27"/>
    <x v="0"/>
    <x v="31"/>
    <n v="2000"/>
    <x v="883"/>
    <s v="Triple A Bikes"/>
    <x v="40"/>
    <x v="0"/>
  </r>
  <r>
    <x v="27"/>
    <x v="0"/>
    <x v="56"/>
    <n v="5000"/>
    <x v="884"/>
    <s v="Untied for Distribution"/>
    <x v="25"/>
    <x v="0"/>
  </r>
  <r>
    <x v="27"/>
    <x v="3"/>
    <x v="27"/>
    <n v="14500"/>
    <x v="885"/>
    <s v="C&amp;C For Maitenance &amp; Services"/>
    <x v="21"/>
    <x v="1"/>
  </r>
  <r>
    <x v="27"/>
    <x v="3"/>
    <x v="19"/>
    <n v="4000"/>
    <x v="886"/>
    <s v="D&amp;C For Distribution"/>
    <x v="69"/>
    <x v="1"/>
  </r>
  <r>
    <x v="27"/>
    <x v="0"/>
    <x v="7"/>
    <n v="6500"/>
    <x v="887"/>
    <s v="A&amp;D For Trading"/>
    <x v="58"/>
    <x v="0"/>
  </r>
  <r>
    <x v="27"/>
    <x v="1"/>
    <x v="48"/>
    <n v="17000"/>
    <x v="888"/>
    <s v="D&amp;D For Import &amp; Export"/>
    <x v="79"/>
    <x v="1"/>
  </r>
  <r>
    <x v="27"/>
    <x v="0"/>
    <x v="43"/>
    <n v="2000"/>
    <x v="889"/>
    <s v="A&amp;D For Sports Equipments"/>
    <x v="40"/>
    <x v="0"/>
  </r>
  <r>
    <x v="27"/>
    <x v="0"/>
    <x v="53"/>
    <n v="3500"/>
    <x v="890"/>
    <s v="A&amp;Y For Import &amp; Export"/>
    <x v="20"/>
    <x v="0"/>
  </r>
  <r>
    <x v="27"/>
    <x v="0"/>
    <x v="46"/>
    <n v="4500"/>
    <x v="891"/>
    <s v="A&amp;A For Import &amp; Export"/>
    <x v="42"/>
    <x v="0"/>
  </r>
  <r>
    <x v="27"/>
    <x v="0"/>
    <x v="52"/>
    <n v="12000"/>
    <x v="892"/>
    <s v="A&amp;C For Maitenance &amp; Services"/>
    <x v="62"/>
    <x v="0"/>
  </r>
  <r>
    <x v="27"/>
    <x v="0"/>
    <x v="54"/>
    <n v="12500"/>
    <x v="893"/>
    <s v="D&amp;A For Maitenance &amp; Services"/>
    <x v="8"/>
    <x v="0"/>
  </r>
  <r>
    <x v="27"/>
    <x v="1"/>
    <x v="57"/>
    <n v="18000"/>
    <x v="894"/>
    <s v="Alfred Bikes"/>
    <x v="16"/>
    <x v="1"/>
  </r>
  <r>
    <x v="27"/>
    <x v="0"/>
    <x v="71"/>
    <n v="3500"/>
    <x v="895"/>
    <s v="C&amp;C For Import &amp; Export"/>
    <x v="20"/>
    <x v="0"/>
  </r>
  <r>
    <x v="27"/>
    <x v="0"/>
    <x v="50"/>
    <n v="16000"/>
    <x v="896"/>
    <s v="Y&amp;Y For Sports Equipments"/>
    <x v="18"/>
    <x v="0"/>
  </r>
  <r>
    <x v="27"/>
    <x v="3"/>
    <x v="53"/>
    <n v="2500"/>
    <x v="897"/>
    <s v="A&amp;Y For Import &amp; Export"/>
    <x v="2"/>
    <x v="1"/>
  </r>
  <r>
    <x v="27"/>
    <x v="2"/>
    <x v="15"/>
    <n v="14500"/>
    <x v="898"/>
    <s v="C&amp;C For Trading"/>
    <x v="21"/>
    <x v="1"/>
  </r>
  <r>
    <x v="27"/>
    <x v="2"/>
    <x v="29"/>
    <n v="10500"/>
    <x v="899"/>
    <s v="Y&amp;C For Sports Equipments"/>
    <x v="33"/>
    <x v="1"/>
  </r>
  <r>
    <x v="27"/>
    <x v="0"/>
    <x v="43"/>
    <n v="9000"/>
    <x v="900"/>
    <s v="A&amp;D For Sports Equipments"/>
    <x v="38"/>
    <x v="0"/>
  </r>
  <r>
    <x v="27"/>
    <x v="0"/>
    <x v="38"/>
    <n v="8500"/>
    <x v="901"/>
    <s v="Alied Distributers"/>
    <x v="55"/>
    <x v="0"/>
  </r>
  <r>
    <x v="27"/>
    <x v="0"/>
    <x v="73"/>
    <n v="1000"/>
    <x v="902"/>
    <s v="Amr Atef"/>
    <x v="19"/>
    <x v="0"/>
  </r>
  <r>
    <x v="27"/>
    <x v="2"/>
    <x v="1"/>
    <n v="8500"/>
    <x v="903"/>
    <s v="C&amp;A For Import &amp; Export"/>
    <x v="45"/>
    <x v="1"/>
  </r>
  <r>
    <x v="27"/>
    <x v="0"/>
    <x v="61"/>
    <n v="14000"/>
    <x v="904"/>
    <s v="Y&amp;Y For Maitenance &amp; Services"/>
    <x v="0"/>
    <x v="0"/>
  </r>
  <r>
    <x v="27"/>
    <x v="0"/>
    <x v="65"/>
    <n v="3500"/>
    <x v="905"/>
    <s v="C&amp;Y For Import &amp; Export"/>
    <x v="20"/>
    <x v="0"/>
  </r>
  <r>
    <x v="27"/>
    <x v="0"/>
    <x v="12"/>
    <n v="1000"/>
    <x v="906"/>
    <s v="Y&amp;A For Trading"/>
    <x v="19"/>
    <x v="0"/>
  </r>
  <r>
    <x v="27"/>
    <x v="0"/>
    <x v="51"/>
    <n v="12500"/>
    <x v="907"/>
    <s v="Cairo Trade"/>
    <x v="8"/>
    <x v="0"/>
  </r>
  <r>
    <x v="27"/>
    <x v="0"/>
    <x v="35"/>
    <n v="1000"/>
    <x v="908"/>
    <s v="Sports &amp; Fitness Co"/>
    <x v="19"/>
    <x v="0"/>
  </r>
  <r>
    <x v="27"/>
    <x v="0"/>
    <x v="29"/>
    <n v="9500"/>
    <x v="909"/>
    <s v="Y&amp;C For Sports Equipments"/>
    <x v="5"/>
    <x v="0"/>
  </r>
  <r>
    <x v="27"/>
    <x v="0"/>
    <x v="44"/>
    <n v="1000"/>
    <x v="910"/>
    <s v="Y&amp;A For Sports Equipments"/>
    <x v="19"/>
    <x v="0"/>
  </r>
  <r>
    <x v="27"/>
    <x v="0"/>
    <x v="58"/>
    <n v="18000"/>
    <x v="911"/>
    <s v="Y&amp;C For Maitenance &amp; Services"/>
    <x v="34"/>
    <x v="0"/>
  </r>
  <r>
    <x v="27"/>
    <x v="0"/>
    <x v="67"/>
    <n v="6000"/>
    <x v="912"/>
    <s v="D&amp;Y For Maitenance &amp; Services"/>
    <x v="4"/>
    <x v="0"/>
  </r>
  <r>
    <x v="27"/>
    <x v="0"/>
    <x v="43"/>
    <n v="4000"/>
    <x v="913"/>
    <s v="A&amp;D For Sports Equipments"/>
    <x v="30"/>
    <x v="0"/>
  </r>
  <r>
    <x v="28"/>
    <x v="2"/>
    <x v="30"/>
    <n v="4000"/>
    <x v="914"/>
    <s v="A&amp;C For Sports Equipments"/>
    <x v="69"/>
    <x v="1"/>
  </r>
  <r>
    <x v="28"/>
    <x v="0"/>
    <x v="36"/>
    <n v="5000"/>
    <x v="915"/>
    <s v="Y&amp;D For Import &amp; Export"/>
    <x v="25"/>
    <x v="0"/>
  </r>
  <r>
    <x v="28"/>
    <x v="2"/>
    <x v="42"/>
    <n v="5500"/>
    <x v="916"/>
    <s v="AB Sons"/>
    <x v="61"/>
    <x v="1"/>
  </r>
  <r>
    <x v="28"/>
    <x v="0"/>
    <x v="52"/>
    <n v="15500"/>
    <x v="917"/>
    <s v="A&amp;C For Maitenance &amp; Services"/>
    <x v="47"/>
    <x v="0"/>
  </r>
  <r>
    <x v="28"/>
    <x v="0"/>
    <x v="10"/>
    <n v="12500"/>
    <x v="918"/>
    <s v="A&amp;D For Maitenance &amp; Services"/>
    <x v="8"/>
    <x v="0"/>
  </r>
  <r>
    <x v="28"/>
    <x v="3"/>
    <x v="67"/>
    <n v="7000"/>
    <x v="919"/>
    <s v="D&amp;Y For Maitenance &amp; Services"/>
    <x v="3"/>
    <x v="1"/>
  </r>
  <r>
    <x v="28"/>
    <x v="0"/>
    <x v="25"/>
    <n v="18000"/>
    <x v="920"/>
    <s v="A&amp;A For Maitenance &amp; Services"/>
    <x v="34"/>
    <x v="0"/>
  </r>
  <r>
    <x v="28"/>
    <x v="2"/>
    <x v="14"/>
    <n v="5000"/>
    <x v="921"/>
    <s v="AAA sons For Import &amp; Export"/>
    <x v="78"/>
    <x v="1"/>
  </r>
  <r>
    <x v="28"/>
    <x v="3"/>
    <x v="49"/>
    <n v="15000"/>
    <x v="922"/>
    <s v="Upper Egypt Whole Sale"/>
    <x v="51"/>
    <x v="1"/>
  </r>
  <r>
    <x v="28"/>
    <x v="0"/>
    <x v="62"/>
    <n v="4000"/>
    <x v="923"/>
    <s v="Giza Trade"/>
    <x v="30"/>
    <x v="0"/>
  </r>
  <r>
    <x v="28"/>
    <x v="0"/>
    <x v="26"/>
    <n v="12500"/>
    <x v="924"/>
    <s v="Nader For Trading"/>
    <x v="8"/>
    <x v="0"/>
  </r>
  <r>
    <x v="28"/>
    <x v="0"/>
    <x v="68"/>
    <n v="8000"/>
    <x v="925"/>
    <s v="D&amp;D For Maitenance &amp; Services"/>
    <x v="7"/>
    <x v="0"/>
  </r>
  <r>
    <x v="28"/>
    <x v="3"/>
    <x v="65"/>
    <n v="8000"/>
    <x v="926"/>
    <s v="C&amp;Y For Import &amp; Export"/>
    <x v="76"/>
    <x v="1"/>
  </r>
  <r>
    <x v="28"/>
    <x v="0"/>
    <x v="0"/>
    <n v="1500"/>
    <x v="927"/>
    <s v="Fit &amp; Fit"/>
    <x v="13"/>
    <x v="0"/>
  </r>
  <r>
    <x v="28"/>
    <x v="0"/>
    <x v="62"/>
    <n v="9500"/>
    <x v="928"/>
    <s v="Giza Trade"/>
    <x v="5"/>
    <x v="0"/>
  </r>
  <r>
    <x v="28"/>
    <x v="0"/>
    <x v="71"/>
    <n v="14000"/>
    <x v="929"/>
    <s v="C&amp;C For Import &amp; Export"/>
    <x v="0"/>
    <x v="0"/>
  </r>
  <r>
    <x v="28"/>
    <x v="0"/>
    <x v="9"/>
    <n v="15500"/>
    <x v="930"/>
    <s v="Light Equipments Int'l"/>
    <x v="47"/>
    <x v="0"/>
  </r>
  <r>
    <x v="28"/>
    <x v="0"/>
    <x v="46"/>
    <n v="5500"/>
    <x v="931"/>
    <s v="A&amp;A For Import &amp; Export"/>
    <x v="15"/>
    <x v="0"/>
  </r>
  <r>
    <x v="28"/>
    <x v="1"/>
    <x v="32"/>
    <n v="18000"/>
    <x v="932"/>
    <s v="A&amp;Y For Distribution"/>
    <x v="16"/>
    <x v="1"/>
  </r>
  <r>
    <x v="28"/>
    <x v="3"/>
    <x v="7"/>
    <n v="18000"/>
    <x v="933"/>
    <s v="A&amp;D For Trading"/>
    <x v="16"/>
    <x v="1"/>
  </r>
  <r>
    <x v="28"/>
    <x v="0"/>
    <x v="45"/>
    <n v="14000"/>
    <x v="934"/>
    <s v="Y&amp;D For Sports Equipments"/>
    <x v="0"/>
    <x v="0"/>
  </r>
  <r>
    <x v="28"/>
    <x v="2"/>
    <x v="71"/>
    <n v="4000"/>
    <x v="935"/>
    <s v="C&amp;C For Import &amp; Export"/>
    <x v="69"/>
    <x v="1"/>
  </r>
  <r>
    <x v="28"/>
    <x v="1"/>
    <x v="4"/>
    <n v="8000"/>
    <x v="936"/>
    <s v="Y&amp;D For Trading"/>
    <x v="76"/>
    <x v="1"/>
  </r>
  <r>
    <x v="28"/>
    <x v="0"/>
    <x v="56"/>
    <n v="3000"/>
    <x v="937"/>
    <s v="Untied for Distribution"/>
    <x v="52"/>
    <x v="0"/>
  </r>
  <r>
    <x v="28"/>
    <x v="0"/>
    <x v="25"/>
    <n v="20000"/>
    <x v="938"/>
    <s v="A&amp;A For Maitenance &amp; Services"/>
    <x v="36"/>
    <x v="0"/>
  </r>
  <r>
    <x v="28"/>
    <x v="0"/>
    <x v="59"/>
    <n v="15000"/>
    <x v="939"/>
    <s v="A&amp;A for Exporting"/>
    <x v="60"/>
    <x v="0"/>
  </r>
  <r>
    <x v="28"/>
    <x v="0"/>
    <x v="2"/>
    <n v="15000"/>
    <x v="940"/>
    <s v="Y&amp;Y For Import &amp; Export"/>
    <x v="60"/>
    <x v="0"/>
  </r>
  <r>
    <x v="28"/>
    <x v="0"/>
    <x v="3"/>
    <n v="7000"/>
    <x v="941"/>
    <s v="Hyper Markets"/>
    <x v="32"/>
    <x v="0"/>
  </r>
  <r>
    <x v="28"/>
    <x v="0"/>
    <x v="24"/>
    <n v="13000"/>
    <x v="942"/>
    <s v="Brothers For Distribution"/>
    <x v="31"/>
    <x v="0"/>
  </r>
  <r>
    <x v="28"/>
    <x v="0"/>
    <x v="20"/>
    <n v="19000"/>
    <x v="943"/>
    <s v="A&amp;A For Trading"/>
    <x v="29"/>
    <x v="0"/>
  </r>
  <r>
    <x v="29"/>
    <x v="2"/>
    <x v="48"/>
    <n v="2500"/>
    <x v="944"/>
    <s v="D&amp;D For Import &amp; Export"/>
    <x v="2"/>
    <x v="1"/>
  </r>
  <r>
    <x v="29"/>
    <x v="2"/>
    <x v="4"/>
    <n v="13500"/>
    <x v="945"/>
    <s v="Y&amp;D For Trading"/>
    <x v="23"/>
    <x v="1"/>
  </r>
  <r>
    <x v="29"/>
    <x v="0"/>
    <x v="71"/>
    <n v="17000"/>
    <x v="946"/>
    <s v="C&amp;C For Import &amp; Export"/>
    <x v="63"/>
    <x v="0"/>
  </r>
  <r>
    <x v="29"/>
    <x v="3"/>
    <x v="1"/>
    <n v="13000"/>
    <x v="947"/>
    <s v="C&amp;A For Import &amp; Export"/>
    <x v="27"/>
    <x v="1"/>
  </r>
  <r>
    <x v="29"/>
    <x v="3"/>
    <x v="35"/>
    <n v="4500"/>
    <x v="948"/>
    <s v="Sports &amp; Fitness Co"/>
    <x v="49"/>
    <x v="1"/>
  </r>
  <r>
    <x v="29"/>
    <x v="3"/>
    <x v="73"/>
    <n v="1500"/>
    <x v="949"/>
    <s v="Amr Atef"/>
    <x v="68"/>
    <x v="1"/>
  </r>
  <r>
    <x v="29"/>
    <x v="2"/>
    <x v="42"/>
    <n v="1000"/>
    <x v="950"/>
    <s v="AB Sons"/>
    <x v="39"/>
    <x v="1"/>
  </r>
  <r>
    <x v="29"/>
    <x v="3"/>
    <x v="47"/>
    <n v="10500"/>
    <x v="951"/>
    <s v="Egyptian trade"/>
    <x v="33"/>
    <x v="1"/>
  </r>
  <r>
    <x v="29"/>
    <x v="2"/>
    <x v="24"/>
    <n v="3500"/>
    <x v="952"/>
    <s v="Brothers For Distribution"/>
    <x v="11"/>
    <x v="1"/>
  </r>
  <r>
    <x v="29"/>
    <x v="2"/>
    <x v="22"/>
    <n v="500"/>
    <x v="953"/>
    <s v="Y&amp;Y For Trading"/>
    <x v="24"/>
    <x v="1"/>
  </r>
  <r>
    <x v="29"/>
    <x v="0"/>
    <x v="55"/>
    <n v="6500"/>
    <x v="954"/>
    <s v="Y&amp;C For Distribution"/>
    <x v="58"/>
    <x v="0"/>
  </r>
  <r>
    <x v="29"/>
    <x v="0"/>
    <x v="33"/>
    <n v="18500"/>
    <x v="955"/>
    <s v="Y&amp;A For Maitenance &amp; Services"/>
    <x v="75"/>
    <x v="0"/>
  </r>
  <r>
    <x v="29"/>
    <x v="3"/>
    <x v="37"/>
    <n v="12000"/>
    <x v="956"/>
    <s v="D&amp;Y For Distribution"/>
    <x v="37"/>
    <x v="1"/>
  </r>
  <r>
    <x v="29"/>
    <x v="3"/>
    <x v="59"/>
    <n v="3500"/>
    <x v="957"/>
    <s v="A&amp;A for Exporting"/>
    <x v="11"/>
    <x v="1"/>
  </r>
  <r>
    <x v="29"/>
    <x v="2"/>
    <x v="5"/>
    <n v="20000"/>
    <x v="958"/>
    <s v="A&amp;Y For Trading"/>
    <x v="54"/>
    <x v="1"/>
  </r>
  <r>
    <x v="29"/>
    <x v="0"/>
    <x v="33"/>
    <n v="17500"/>
    <x v="959"/>
    <s v="Y&amp;A For Maitenance &amp; Services"/>
    <x v="26"/>
    <x v="0"/>
  </r>
  <r>
    <x v="29"/>
    <x v="0"/>
    <x v="66"/>
    <n v="16000"/>
    <x v="960"/>
    <s v="A&amp;C For Distribution"/>
    <x v="18"/>
    <x v="0"/>
  </r>
  <r>
    <x v="29"/>
    <x v="0"/>
    <x v="54"/>
    <n v="12000"/>
    <x v="961"/>
    <s v="D&amp;A For Maitenance &amp; Services"/>
    <x v="62"/>
    <x v="0"/>
  </r>
  <r>
    <x v="29"/>
    <x v="0"/>
    <x v="22"/>
    <n v="10500"/>
    <x v="962"/>
    <s v="Y&amp;Y For Trading"/>
    <x v="50"/>
    <x v="0"/>
  </r>
  <r>
    <x v="29"/>
    <x v="2"/>
    <x v="50"/>
    <n v="19500"/>
    <x v="963"/>
    <s v="Y&amp;Y For Sports Equipments"/>
    <x v="57"/>
    <x v="1"/>
  </r>
  <r>
    <x v="29"/>
    <x v="0"/>
    <x v="62"/>
    <n v="500"/>
    <x v="964"/>
    <s v="Giza Trade"/>
    <x v="28"/>
    <x v="0"/>
  </r>
  <r>
    <x v="29"/>
    <x v="0"/>
    <x v="43"/>
    <n v="11500"/>
    <x v="965"/>
    <s v="A&amp;D For Sports Equipments"/>
    <x v="14"/>
    <x v="0"/>
  </r>
  <r>
    <x v="29"/>
    <x v="0"/>
    <x v="70"/>
    <n v="1000"/>
    <x v="966"/>
    <s v="D&amp;A For Sports Equipments"/>
    <x v="19"/>
    <x v="0"/>
  </r>
  <r>
    <x v="29"/>
    <x v="0"/>
    <x v="23"/>
    <n v="19500"/>
    <x v="967"/>
    <s v="C&amp;D For Maitenance &amp; Services"/>
    <x v="9"/>
    <x v="0"/>
  </r>
  <r>
    <x v="29"/>
    <x v="0"/>
    <x v="33"/>
    <n v="17000"/>
    <x v="968"/>
    <s v="Y&amp;A For Maitenance &amp; Services"/>
    <x v="63"/>
    <x v="0"/>
  </r>
  <r>
    <x v="29"/>
    <x v="0"/>
    <x v="57"/>
    <n v="3000"/>
    <x v="969"/>
    <s v="Alfred Bikes"/>
    <x v="52"/>
    <x v="0"/>
  </r>
  <r>
    <x v="29"/>
    <x v="0"/>
    <x v="54"/>
    <n v="9000"/>
    <x v="970"/>
    <s v="D&amp;A For Maitenance &amp; Services"/>
    <x v="38"/>
    <x v="0"/>
  </r>
  <r>
    <x v="29"/>
    <x v="0"/>
    <x v="56"/>
    <n v="12500"/>
    <x v="971"/>
    <s v="Untied for Distribution"/>
    <x v="8"/>
    <x v="0"/>
  </r>
  <r>
    <x v="29"/>
    <x v="3"/>
    <x v="10"/>
    <n v="11500"/>
    <x v="972"/>
    <s v="A&amp;D For Maitenance &amp; Services"/>
    <x v="12"/>
    <x v="1"/>
  </r>
  <r>
    <x v="29"/>
    <x v="0"/>
    <x v="8"/>
    <n v="4500"/>
    <x v="973"/>
    <s v="C&amp;D For Distribution"/>
    <x v="42"/>
    <x v="0"/>
  </r>
  <r>
    <x v="29"/>
    <x v="1"/>
    <x v="69"/>
    <n v="7500"/>
    <x v="974"/>
    <s v="D&amp;A For Distribution"/>
    <x v="35"/>
    <x v="1"/>
  </r>
  <r>
    <x v="29"/>
    <x v="0"/>
    <x v="64"/>
    <n v="9000"/>
    <x v="975"/>
    <s v="ABO Trading"/>
    <x v="38"/>
    <x v="0"/>
  </r>
  <r>
    <x v="29"/>
    <x v="2"/>
    <x v="73"/>
    <n v="16500"/>
    <x v="976"/>
    <s v="Amr Atef"/>
    <x v="64"/>
    <x v="1"/>
  </r>
  <r>
    <x v="30"/>
    <x v="1"/>
    <x v="56"/>
    <n v="14500"/>
    <x v="977"/>
    <s v="Untied for Distribution"/>
    <x v="21"/>
    <x v="1"/>
  </r>
  <r>
    <x v="30"/>
    <x v="2"/>
    <x v="32"/>
    <n v="1500"/>
    <x v="978"/>
    <s v="A&amp;Y For Distribution"/>
    <x v="68"/>
    <x v="1"/>
  </r>
  <r>
    <x v="30"/>
    <x v="3"/>
    <x v="0"/>
    <n v="500"/>
    <x v="979"/>
    <s v="Fit &amp; Fit"/>
    <x v="24"/>
    <x v="1"/>
  </r>
  <r>
    <x v="30"/>
    <x v="3"/>
    <x v="37"/>
    <n v="4000"/>
    <x v="980"/>
    <s v="D&amp;Y For Distribution"/>
    <x v="69"/>
    <x v="1"/>
  </r>
  <r>
    <x v="30"/>
    <x v="0"/>
    <x v="57"/>
    <n v="14000"/>
    <x v="981"/>
    <s v="Alfred Bikes"/>
    <x v="0"/>
    <x v="0"/>
  </r>
  <r>
    <x v="30"/>
    <x v="0"/>
    <x v="45"/>
    <n v="15500"/>
    <x v="982"/>
    <s v="Y&amp;D For Sports Equipments"/>
    <x v="47"/>
    <x v="0"/>
  </r>
  <r>
    <x v="30"/>
    <x v="0"/>
    <x v="54"/>
    <n v="14000"/>
    <x v="983"/>
    <s v="D&amp;A For Maitenance &amp; Services"/>
    <x v="0"/>
    <x v="0"/>
  </r>
  <r>
    <x v="30"/>
    <x v="0"/>
    <x v="16"/>
    <n v="13500"/>
    <x v="984"/>
    <s v="A&amp;D For Distribution"/>
    <x v="72"/>
    <x v="0"/>
  </r>
  <r>
    <x v="30"/>
    <x v="1"/>
    <x v="11"/>
    <n v="1500"/>
    <x v="985"/>
    <s v="A&amp;C For Import &amp; Export"/>
    <x v="68"/>
    <x v="1"/>
  </r>
  <r>
    <x v="30"/>
    <x v="0"/>
    <x v="18"/>
    <n v="18500"/>
    <x v="986"/>
    <s v="Aly&amp;Co For Trading"/>
    <x v="75"/>
    <x v="0"/>
  </r>
  <r>
    <x v="30"/>
    <x v="0"/>
    <x v="36"/>
    <n v="10500"/>
    <x v="987"/>
    <s v="Y&amp;D For Import &amp; Export"/>
    <x v="50"/>
    <x v="0"/>
  </r>
  <r>
    <x v="30"/>
    <x v="0"/>
    <x v="30"/>
    <n v="12500"/>
    <x v="988"/>
    <s v="A&amp;C For Sports Equipments"/>
    <x v="8"/>
    <x v="0"/>
  </r>
  <r>
    <x v="30"/>
    <x v="1"/>
    <x v="62"/>
    <n v="15000"/>
    <x v="989"/>
    <s v="Giza Trade"/>
    <x v="51"/>
    <x v="1"/>
  </r>
  <r>
    <x v="30"/>
    <x v="3"/>
    <x v="69"/>
    <n v="17500"/>
    <x v="990"/>
    <s v="D&amp;A For Distribution"/>
    <x v="66"/>
    <x v="1"/>
  </r>
  <r>
    <x v="30"/>
    <x v="0"/>
    <x v="54"/>
    <n v="14500"/>
    <x v="991"/>
    <s v="D&amp;A For Maitenance &amp; Services"/>
    <x v="73"/>
    <x v="0"/>
  </r>
  <r>
    <x v="30"/>
    <x v="0"/>
    <x v="65"/>
    <n v="6500"/>
    <x v="992"/>
    <s v="C&amp;Y For Import &amp; Export"/>
    <x v="58"/>
    <x v="0"/>
  </r>
  <r>
    <x v="30"/>
    <x v="2"/>
    <x v="19"/>
    <n v="4000"/>
    <x v="993"/>
    <s v="D&amp;C For Distribution"/>
    <x v="69"/>
    <x v="1"/>
  </r>
  <r>
    <x v="30"/>
    <x v="3"/>
    <x v="38"/>
    <n v="5000"/>
    <x v="994"/>
    <s v="Alied Distributers"/>
    <x v="78"/>
    <x v="1"/>
  </r>
  <r>
    <x v="30"/>
    <x v="0"/>
    <x v="4"/>
    <n v="13000"/>
    <x v="995"/>
    <s v="Y&amp;D For Trading"/>
    <x v="31"/>
    <x v="0"/>
  </r>
  <r>
    <x v="30"/>
    <x v="1"/>
    <x v="29"/>
    <n v="6500"/>
    <x v="996"/>
    <s v="Y&amp;C For Sports Equipments"/>
    <x v="71"/>
    <x v="1"/>
  </r>
  <r>
    <x v="30"/>
    <x v="1"/>
    <x v="51"/>
    <n v="11500"/>
    <x v="997"/>
    <s v="Cairo Trade"/>
    <x v="12"/>
    <x v="1"/>
  </r>
  <r>
    <x v="30"/>
    <x v="0"/>
    <x v="17"/>
    <n v="14500"/>
    <x v="998"/>
    <s v="G&amp;Joe limited"/>
    <x v="73"/>
    <x v="0"/>
  </r>
  <r>
    <x v="30"/>
    <x v="3"/>
    <x v="16"/>
    <n v="8500"/>
    <x v="999"/>
    <s v="A&amp;D For Distribution"/>
    <x v="45"/>
    <x v="1"/>
  </r>
  <r>
    <x v="31"/>
    <x v="0"/>
    <x v="64"/>
    <n v="17000"/>
    <x v="0"/>
    <s v="ABO Trading"/>
    <x v="63"/>
    <x v="0"/>
  </r>
  <r>
    <x v="31"/>
    <x v="0"/>
    <x v="21"/>
    <n v="17500"/>
    <x v="0"/>
    <s v="Joseph For Distribution"/>
    <x v="26"/>
    <x v="0"/>
  </r>
  <r>
    <x v="31"/>
    <x v="2"/>
    <x v="59"/>
    <n v="1500"/>
    <x v="1000"/>
    <s v="A&amp;A for Exporting"/>
    <x v="68"/>
    <x v="1"/>
  </r>
  <r>
    <x v="31"/>
    <x v="0"/>
    <x v="23"/>
    <n v="11500"/>
    <x v="0"/>
    <s v="C&amp;D For Maitenance &amp; Services"/>
    <x v="14"/>
    <x v="0"/>
  </r>
  <r>
    <x v="31"/>
    <x v="1"/>
    <x v="44"/>
    <n v="14000"/>
    <x v="1001"/>
    <s v="Y&amp;A For Sports Equipments"/>
    <x v="41"/>
    <x v="1"/>
  </r>
  <r>
    <x v="31"/>
    <x v="3"/>
    <x v="69"/>
    <n v="13500"/>
    <x v="999"/>
    <s v="D&amp;A For Distribution"/>
    <x v="23"/>
    <x v="1"/>
  </r>
  <r>
    <x v="31"/>
    <x v="0"/>
    <x v="55"/>
    <n v="3000"/>
    <x v="0"/>
    <s v="Y&amp;C For Distribution"/>
    <x v="52"/>
    <x v="0"/>
  </r>
  <r>
    <x v="31"/>
    <x v="3"/>
    <x v="25"/>
    <n v="1500"/>
    <x v="999"/>
    <s v="A&amp;A For Maitenance &amp; Services"/>
    <x v="68"/>
    <x v="1"/>
  </r>
  <r>
    <x v="31"/>
    <x v="3"/>
    <x v="21"/>
    <n v="17000"/>
    <x v="999"/>
    <s v="Joseph For Distribution"/>
    <x v="79"/>
    <x v="1"/>
  </r>
  <r>
    <x v="31"/>
    <x v="0"/>
    <x v="30"/>
    <n v="8500"/>
    <x v="0"/>
    <s v="A&amp;C For Sports Equipments"/>
    <x v="55"/>
    <x v="0"/>
  </r>
  <r>
    <x v="31"/>
    <x v="3"/>
    <x v="16"/>
    <n v="9000"/>
    <x v="999"/>
    <s v="A&amp;D For Distribution"/>
    <x v="43"/>
    <x v="1"/>
  </r>
  <r>
    <x v="31"/>
    <x v="1"/>
    <x v="66"/>
    <n v="18500"/>
    <x v="1001"/>
    <s v="A&amp;C For Distribution"/>
    <x v="17"/>
    <x v="1"/>
  </r>
  <r>
    <x v="31"/>
    <x v="2"/>
    <x v="38"/>
    <n v="4000"/>
    <x v="1000"/>
    <s v="Alied Distributers"/>
    <x v="69"/>
    <x v="1"/>
  </r>
  <r>
    <x v="31"/>
    <x v="0"/>
    <x v="13"/>
    <n v="13000"/>
    <x v="0"/>
    <s v="D&amp;Y For Trading"/>
    <x v="31"/>
    <x v="0"/>
  </r>
  <r>
    <x v="31"/>
    <x v="3"/>
    <x v="58"/>
    <n v="13000"/>
    <x v="999"/>
    <s v="Y&amp;C For Maitenance &amp; Services"/>
    <x v="27"/>
    <x v="1"/>
  </r>
  <r>
    <x v="31"/>
    <x v="0"/>
    <x v="70"/>
    <n v="3000"/>
    <x v="0"/>
    <s v="D&amp;A For Sports Equipments"/>
    <x v="52"/>
    <x v="0"/>
  </r>
  <r>
    <x v="31"/>
    <x v="2"/>
    <x v="13"/>
    <n v="9500"/>
    <x v="1000"/>
    <s v="D&amp;Y For Trading"/>
    <x v="59"/>
    <x v="1"/>
  </r>
  <r>
    <x v="31"/>
    <x v="2"/>
    <x v="55"/>
    <n v="6000"/>
    <x v="1000"/>
    <s v="Y&amp;C For Distribution"/>
    <x v="1"/>
    <x v="1"/>
  </r>
  <r>
    <x v="31"/>
    <x v="2"/>
    <x v="32"/>
    <n v="11500"/>
    <x v="1000"/>
    <s v="A&amp;Y For Distribution"/>
    <x v="12"/>
    <x v="1"/>
  </r>
  <r>
    <x v="31"/>
    <x v="3"/>
    <x v="55"/>
    <n v="7000"/>
    <x v="999"/>
    <s v="Y&amp;C For Distribution"/>
    <x v="3"/>
    <x v="1"/>
  </r>
  <r>
    <x v="31"/>
    <x v="1"/>
    <x v="20"/>
    <n v="15500"/>
    <x v="1001"/>
    <s v="A&amp;A For Trading"/>
    <x v="6"/>
    <x v="1"/>
  </r>
  <r>
    <x v="31"/>
    <x v="0"/>
    <x v="59"/>
    <n v="13000"/>
    <x v="0"/>
    <s v="A&amp;A for Exporting"/>
    <x v="31"/>
    <x v="0"/>
  </r>
  <r>
    <x v="31"/>
    <x v="2"/>
    <x v="18"/>
    <n v="9500"/>
    <x v="1000"/>
    <s v="Aly&amp;Co For Trading"/>
    <x v="59"/>
    <x v="1"/>
  </r>
  <r>
    <x v="31"/>
    <x v="0"/>
    <x v="55"/>
    <n v="11000"/>
    <x v="0"/>
    <s v="Y&amp;C For Distribution"/>
    <x v="74"/>
    <x v="0"/>
  </r>
  <r>
    <x v="31"/>
    <x v="2"/>
    <x v="15"/>
    <n v="8000"/>
    <x v="1000"/>
    <s v="C&amp;C For Trading"/>
    <x v="76"/>
    <x v="1"/>
  </r>
  <r>
    <x v="31"/>
    <x v="0"/>
    <x v="20"/>
    <n v="13000"/>
    <x v="0"/>
    <s v="A&amp;A For Trading"/>
    <x v="31"/>
    <x v="0"/>
  </r>
  <r>
    <x v="31"/>
    <x v="0"/>
    <x v="28"/>
    <n v="8500"/>
    <x v="0"/>
    <s v="D&amp;D For Trading"/>
    <x v="55"/>
    <x v="0"/>
  </r>
  <r>
    <x v="31"/>
    <x v="0"/>
    <x v="24"/>
    <n v="19000"/>
    <x v="0"/>
    <s v="Brothers For Distribution"/>
    <x v="29"/>
    <x v="0"/>
  </r>
  <r>
    <x v="32"/>
    <x v="0"/>
    <x v="74"/>
    <n v="15000"/>
    <x v="0"/>
    <s v="D&amp;Y For Sports Equipments"/>
    <x v="60"/>
    <x v="0"/>
  </r>
  <r>
    <x v="32"/>
    <x v="1"/>
    <x v="22"/>
    <n v="1500"/>
    <x v="1001"/>
    <s v="Y&amp;Y For Trading"/>
    <x v="68"/>
    <x v="1"/>
  </r>
  <r>
    <x v="32"/>
    <x v="0"/>
    <x v="39"/>
    <n v="9000"/>
    <x v="0"/>
    <s v="C&amp;Y For Trading"/>
    <x v="38"/>
    <x v="0"/>
  </r>
  <r>
    <x v="32"/>
    <x v="2"/>
    <x v="26"/>
    <n v="16500"/>
    <x v="1000"/>
    <s v="Nader For Trading"/>
    <x v="64"/>
    <x v="1"/>
  </r>
  <r>
    <x v="32"/>
    <x v="0"/>
    <x v="32"/>
    <n v="2500"/>
    <x v="0"/>
    <s v="A&amp;Y For Distribution"/>
    <x v="46"/>
    <x v="0"/>
  </r>
  <r>
    <x v="32"/>
    <x v="1"/>
    <x v="28"/>
    <n v="18000"/>
    <x v="1001"/>
    <s v="D&amp;D For Trading"/>
    <x v="16"/>
    <x v="1"/>
  </r>
  <r>
    <x v="32"/>
    <x v="1"/>
    <x v="28"/>
    <n v="14500"/>
    <x v="1001"/>
    <s v="D&amp;D For Trading"/>
    <x v="21"/>
    <x v="1"/>
  </r>
  <r>
    <x v="32"/>
    <x v="2"/>
    <x v="42"/>
    <n v="2000"/>
    <x v="1000"/>
    <s v="AB Sons"/>
    <x v="65"/>
    <x v="1"/>
  </r>
  <r>
    <x v="32"/>
    <x v="1"/>
    <x v="42"/>
    <n v="12000"/>
    <x v="1001"/>
    <s v="AB Sons"/>
    <x v="37"/>
    <x v="1"/>
  </r>
  <r>
    <x v="32"/>
    <x v="2"/>
    <x v="30"/>
    <n v="6500"/>
    <x v="1000"/>
    <s v="A&amp;C For Sports Equipments"/>
    <x v="71"/>
    <x v="1"/>
  </r>
  <r>
    <x v="32"/>
    <x v="0"/>
    <x v="33"/>
    <n v="13000"/>
    <x v="0"/>
    <s v="Y&amp;A For Maitenance &amp; Services"/>
    <x v="31"/>
    <x v="0"/>
  </r>
  <r>
    <x v="32"/>
    <x v="0"/>
    <x v="19"/>
    <n v="6000"/>
    <x v="0"/>
    <s v="D&amp;C For Distribution"/>
    <x v="4"/>
    <x v="0"/>
  </r>
  <r>
    <x v="32"/>
    <x v="0"/>
    <x v="64"/>
    <n v="15500"/>
    <x v="0"/>
    <s v="ABO Trading"/>
    <x v="47"/>
    <x v="0"/>
  </r>
  <r>
    <x v="32"/>
    <x v="0"/>
    <x v="65"/>
    <n v="12000"/>
    <x v="0"/>
    <s v="C&amp;Y For Import &amp; Export"/>
    <x v="62"/>
    <x v="0"/>
  </r>
  <r>
    <x v="32"/>
    <x v="0"/>
    <x v="1"/>
    <n v="13500"/>
    <x v="0"/>
    <s v="C&amp;A For Import &amp; Export"/>
    <x v="72"/>
    <x v="0"/>
  </r>
  <r>
    <x v="32"/>
    <x v="0"/>
    <x v="33"/>
    <n v="500"/>
    <x v="0"/>
    <s v="Y&amp;A For Maitenance &amp; Services"/>
    <x v="28"/>
    <x v="0"/>
  </r>
  <r>
    <x v="32"/>
    <x v="0"/>
    <x v="25"/>
    <n v="7000"/>
    <x v="0"/>
    <s v="A&amp;A For Maitenance &amp; Services"/>
    <x v="32"/>
    <x v="0"/>
  </r>
  <r>
    <x v="32"/>
    <x v="3"/>
    <x v="51"/>
    <n v="7000"/>
    <x v="999"/>
    <s v="Cairo Trade"/>
    <x v="3"/>
    <x v="1"/>
  </r>
  <r>
    <x v="32"/>
    <x v="0"/>
    <x v="52"/>
    <n v="3500"/>
    <x v="0"/>
    <s v="A&amp;C For Maitenance &amp; Services"/>
    <x v="20"/>
    <x v="0"/>
  </r>
  <r>
    <x v="32"/>
    <x v="0"/>
    <x v="34"/>
    <n v="14000"/>
    <x v="0"/>
    <s v="A&amp;A For Sports Equipments"/>
    <x v="0"/>
    <x v="0"/>
  </r>
  <r>
    <x v="32"/>
    <x v="1"/>
    <x v="27"/>
    <n v="12500"/>
    <x v="1001"/>
    <s v="C&amp;C For Maitenance &amp; Services"/>
    <x v="70"/>
    <x v="1"/>
  </r>
  <r>
    <x v="32"/>
    <x v="0"/>
    <x v="47"/>
    <n v="12500"/>
    <x v="0"/>
    <s v="Egyptian trade"/>
    <x v="8"/>
    <x v="0"/>
  </r>
  <r>
    <x v="32"/>
    <x v="0"/>
    <x v="22"/>
    <n v="17000"/>
    <x v="0"/>
    <s v="Y&amp;Y For Trading"/>
    <x v="63"/>
    <x v="0"/>
  </r>
  <r>
    <x v="32"/>
    <x v="0"/>
    <x v="64"/>
    <n v="2000"/>
    <x v="0"/>
    <s v="ABO Trading"/>
    <x v="40"/>
    <x v="0"/>
  </r>
  <r>
    <x v="32"/>
    <x v="0"/>
    <x v="57"/>
    <n v="7000"/>
    <x v="0"/>
    <s v="Alfred Bikes"/>
    <x v="32"/>
    <x v="0"/>
  </r>
  <r>
    <x v="32"/>
    <x v="0"/>
    <x v="68"/>
    <n v="11000"/>
    <x v="0"/>
    <s v="D&amp;D For Maitenance &amp; Services"/>
    <x v="74"/>
    <x v="0"/>
  </r>
  <r>
    <x v="33"/>
    <x v="0"/>
    <x v="13"/>
    <n v="19500"/>
    <x v="0"/>
    <s v="D&amp;Y For Trading"/>
    <x v="9"/>
    <x v="0"/>
  </r>
  <r>
    <x v="33"/>
    <x v="2"/>
    <x v="18"/>
    <n v="15000"/>
    <x v="1000"/>
    <s v="Aly&amp;Co For Trading"/>
    <x v="51"/>
    <x v="1"/>
  </r>
  <r>
    <x v="33"/>
    <x v="3"/>
    <x v="70"/>
    <n v="3500"/>
    <x v="999"/>
    <s v="D&amp;A For Sports Equipments"/>
    <x v="11"/>
    <x v="1"/>
  </r>
  <r>
    <x v="33"/>
    <x v="1"/>
    <x v="57"/>
    <n v="12000"/>
    <x v="1001"/>
    <s v="Alfred Bikes"/>
    <x v="37"/>
    <x v="1"/>
  </r>
  <r>
    <x v="33"/>
    <x v="0"/>
    <x v="5"/>
    <n v="14000"/>
    <x v="0"/>
    <s v="A&amp;Y For Trading"/>
    <x v="0"/>
    <x v="0"/>
  </r>
  <r>
    <x v="33"/>
    <x v="2"/>
    <x v="45"/>
    <n v="2500"/>
    <x v="1000"/>
    <s v="Y&amp;D For Sports Equipments"/>
    <x v="2"/>
    <x v="1"/>
  </r>
  <r>
    <x v="33"/>
    <x v="2"/>
    <x v="42"/>
    <n v="17500"/>
    <x v="1000"/>
    <s v="AB Sons"/>
    <x v="66"/>
    <x v="1"/>
  </r>
  <r>
    <x v="33"/>
    <x v="0"/>
    <x v="57"/>
    <n v="11000"/>
    <x v="0"/>
    <s v="Alfred Bikes"/>
    <x v="74"/>
    <x v="0"/>
  </r>
  <r>
    <x v="33"/>
    <x v="0"/>
    <x v="58"/>
    <n v="7000"/>
    <x v="0"/>
    <s v="Y&amp;C For Maitenance &amp; Services"/>
    <x v="32"/>
    <x v="0"/>
  </r>
  <r>
    <x v="33"/>
    <x v="2"/>
    <x v="26"/>
    <n v="2000"/>
    <x v="1000"/>
    <s v="Nader For Trading"/>
    <x v="65"/>
    <x v="1"/>
  </r>
  <r>
    <x v="33"/>
    <x v="1"/>
    <x v="1"/>
    <n v="14000"/>
    <x v="1001"/>
    <s v="C&amp;A For Import &amp; Export"/>
    <x v="41"/>
    <x v="1"/>
  </r>
  <r>
    <x v="33"/>
    <x v="3"/>
    <x v="50"/>
    <n v="10000"/>
    <x v="999"/>
    <s v="Y&amp;Y For Sports Equipments"/>
    <x v="10"/>
    <x v="1"/>
  </r>
  <r>
    <x v="33"/>
    <x v="3"/>
    <x v="70"/>
    <n v="3500"/>
    <x v="999"/>
    <s v="D&amp;A For Sports Equipments"/>
    <x v="11"/>
    <x v="1"/>
  </r>
  <r>
    <x v="33"/>
    <x v="1"/>
    <x v="24"/>
    <n v="15500"/>
    <x v="1001"/>
    <s v="Brothers For Distribution"/>
    <x v="6"/>
    <x v="1"/>
  </r>
  <r>
    <x v="33"/>
    <x v="1"/>
    <x v="9"/>
    <n v="2000"/>
    <x v="1001"/>
    <s v="Light Equipments Int'l"/>
    <x v="65"/>
    <x v="1"/>
  </r>
  <r>
    <x v="33"/>
    <x v="0"/>
    <x v="17"/>
    <n v="11000"/>
    <x v="0"/>
    <s v="G&amp;Joe limited"/>
    <x v="74"/>
    <x v="0"/>
  </r>
  <r>
    <x v="33"/>
    <x v="0"/>
    <x v="47"/>
    <n v="20000"/>
    <x v="0"/>
    <s v="Egyptian trade"/>
    <x v="36"/>
    <x v="0"/>
  </r>
  <r>
    <x v="33"/>
    <x v="3"/>
    <x v="9"/>
    <n v="1000"/>
    <x v="999"/>
    <s v="Light Equipments Int'l"/>
    <x v="39"/>
    <x v="1"/>
  </r>
  <r>
    <x v="33"/>
    <x v="3"/>
    <x v="12"/>
    <n v="10000"/>
    <x v="999"/>
    <s v="Y&amp;A For Trading"/>
    <x v="10"/>
    <x v="1"/>
  </r>
  <r>
    <x v="33"/>
    <x v="3"/>
    <x v="30"/>
    <n v="3500"/>
    <x v="999"/>
    <s v="A&amp;C For Sports Equipments"/>
    <x v="11"/>
    <x v="1"/>
  </r>
  <r>
    <x v="33"/>
    <x v="0"/>
    <x v="36"/>
    <n v="8000"/>
    <x v="0"/>
    <s v="Y&amp;D For Import &amp; Export"/>
    <x v="7"/>
    <x v="0"/>
  </r>
  <r>
    <x v="33"/>
    <x v="0"/>
    <x v="50"/>
    <n v="7500"/>
    <x v="0"/>
    <s v="Y&amp;Y For Sports Equipments"/>
    <x v="67"/>
    <x v="0"/>
  </r>
  <r>
    <x v="33"/>
    <x v="0"/>
    <x v="48"/>
    <n v="7500"/>
    <x v="0"/>
    <s v="D&amp;D For Import &amp; Export"/>
    <x v="67"/>
    <x v="0"/>
  </r>
  <r>
    <x v="33"/>
    <x v="1"/>
    <x v="58"/>
    <n v="14000"/>
    <x v="1001"/>
    <s v="Y&amp;C For Maitenance &amp; Services"/>
    <x v="41"/>
    <x v="1"/>
  </r>
  <r>
    <x v="33"/>
    <x v="2"/>
    <x v="15"/>
    <n v="9000"/>
    <x v="1000"/>
    <s v="C&amp;C For Trading"/>
    <x v="43"/>
    <x v="1"/>
  </r>
  <r>
    <x v="33"/>
    <x v="3"/>
    <x v="12"/>
    <n v="6500"/>
    <x v="999"/>
    <s v="Y&amp;A For Trading"/>
    <x v="71"/>
    <x v="1"/>
  </r>
  <r>
    <x v="33"/>
    <x v="1"/>
    <x v="42"/>
    <n v="3000"/>
    <x v="1001"/>
    <s v="AB Sons"/>
    <x v="22"/>
    <x v="1"/>
  </r>
  <r>
    <x v="33"/>
    <x v="0"/>
    <x v="74"/>
    <n v="11000"/>
    <x v="0"/>
    <s v="D&amp;Y For Sports Equipments"/>
    <x v="74"/>
    <x v="0"/>
  </r>
  <r>
    <x v="34"/>
    <x v="0"/>
    <x v="64"/>
    <n v="7000"/>
    <x v="0"/>
    <s v="ABO Trading"/>
    <x v="32"/>
    <x v="0"/>
  </r>
  <r>
    <x v="34"/>
    <x v="3"/>
    <x v="27"/>
    <n v="17000"/>
    <x v="999"/>
    <s v="C&amp;C For Maitenance &amp; Services"/>
    <x v="79"/>
    <x v="1"/>
  </r>
  <r>
    <x v="34"/>
    <x v="2"/>
    <x v="44"/>
    <n v="7000"/>
    <x v="1000"/>
    <s v="Y&amp;A For Sports Equipments"/>
    <x v="3"/>
    <x v="1"/>
  </r>
  <r>
    <x v="34"/>
    <x v="3"/>
    <x v="47"/>
    <n v="13500"/>
    <x v="999"/>
    <s v="Egyptian trade"/>
    <x v="23"/>
    <x v="1"/>
  </r>
  <r>
    <x v="34"/>
    <x v="0"/>
    <x v="13"/>
    <n v="8500"/>
    <x v="0"/>
    <s v="D&amp;Y For Trading"/>
    <x v="55"/>
    <x v="0"/>
  </r>
  <r>
    <x v="34"/>
    <x v="0"/>
    <x v="10"/>
    <n v="1000"/>
    <x v="0"/>
    <s v="A&amp;D For Maitenance &amp; Services"/>
    <x v="19"/>
    <x v="0"/>
  </r>
  <r>
    <x v="34"/>
    <x v="3"/>
    <x v="59"/>
    <n v="16000"/>
    <x v="999"/>
    <s v="A&amp;A for Exporting"/>
    <x v="77"/>
    <x v="1"/>
  </r>
  <r>
    <x v="34"/>
    <x v="3"/>
    <x v="31"/>
    <n v="16000"/>
    <x v="999"/>
    <s v="Triple A Bikes"/>
    <x v="77"/>
    <x v="1"/>
  </r>
  <r>
    <x v="34"/>
    <x v="0"/>
    <x v="51"/>
    <n v="17500"/>
    <x v="0"/>
    <s v="Cairo Trade"/>
    <x v="26"/>
    <x v="0"/>
  </r>
  <r>
    <x v="34"/>
    <x v="3"/>
    <x v="14"/>
    <n v="4500"/>
    <x v="999"/>
    <s v="AAA sons For Import &amp; Export"/>
    <x v="49"/>
    <x v="1"/>
  </r>
  <r>
    <x v="34"/>
    <x v="2"/>
    <x v="62"/>
    <n v="13000"/>
    <x v="1000"/>
    <s v="Giza Trade"/>
    <x v="27"/>
    <x v="1"/>
  </r>
  <r>
    <x v="34"/>
    <x v="1"/>
    <x v="65"/>
    <n v="15000"/>
    <x v="1001"/>
    <s v="C&amp;Y For Import &amp; Export"/>
    <x v="51"/>
    <x v="1"/>
  </r>
  <r>
    <x v="34"/>
    <x v="1"/>
    <x v="19"/>
    <n v="19000"/>
    <x v="1001"/>
    <s v="D&amp;C For Distribution"/>
    <x v="44"/>
    <x v="1"/>
  </r>
  <r>
    <x v="34"/>
    <x v="0"/>
    <x v="15"/>
    <n v="15500"/>
    <x v="0"/>
    <s v="C&amp;C For Trading"/>
    <x v="47"/>
    <x v="0"/>
  </r>
  <r>
    <x v="34"/>
    <x v="3"/>
    <x v="5"/>
    <n v="4000"/>
    <x v="999"/>
    <s v="A&amp;Y For Trading"/>
    <x v="69"/>
    <x v="1"/>
  </r>
  <r>
    <x v="34"/>
    <x v="0"/>
    <x v="47"/>
    <n v="16000"/>
    <x v="0"/>
    <s v="Egyptian trade"/>
    <x v="18"/>
    <x v="0"/>
  </r>
  <r>
    <x v="34"/>
    <x v="0"/>
    <x v="34"/>
    <n v="8000"/>
    <x v="0"/>
    <s v="A&amp;A For Sports Equipments"/>
    <x v="7"/>
    <x v="0"/>
  </r>
  <r>
    <x v="34"/>
    <x v="1"/>
    <x v="34"/>
    <n v="1500"/>
    <x v="1001"/>
    <s v="A&amp;A For Sports Equipments"/>
    <x v="68"/>
    <x v="1"/>
  </r>
  <r>
    <x v="34"/>
    <x v="3"/>
    <x v="1"/>
    <n v="8000"/>
    <x v="999"/>
    <s v="C&amp;A For Import &amp; Export"/>
    <x v="76"/>
    <x v="1"/>
  </r>
  <r>
    <x v="34"/>
    <x v="0"/>
    <x v="0"/>
    <n v="16500"/>
    <x v="0"/>
    <s v="Fit &amp; Fit"/>
    <x v="48"/>
    <x v="0"/>
  </r>
  <r>
    <x v="34"/>
    <x v="0"/>
    <x v="10"/>
    <n v="4500"/>
    <x v="0"/>
    <s v="A&amp;D For Maitenance &amp; Services"/>
    <x v="42"/>
    <x v="0"/>
  </r>
  <r>
    <x v="34"/>
    <x v="0"/>
    <x v="26"/>
    <n v="16000"/>
    <x v="0"/>
    <s v="Nader For Trading"/>
    <x v="18"/>
    <x v="0"/>
  </r>
  <r>
    <x v="34"/>
    <x v="0"/>
    <x v="1"/>
    <n v="10000"/>
    <x v="0"/>
    <s v="C&amp;A For Import &amp; Export"/>
    <x v="53"/>
    <x v="0"/>
  </r>
  <r>
    <x v="34"/>
    <x v="3"/>
    <x v="73"/>
    <n v="3000"/>
    <x v="999"/>
    <s v="Amr Atef"/>
    <x v="22"/>
    <x v="1"/>
  </r>
  <r>
    <x v="34"/>
    <x v="3"/>
    <x v="43"/>
    <n v="9500"/>
    <x v="999"/>
    <s v="A&amp;D For Sports Equipments"/>
    <x v="59"/>
    <x v="1"/>
  </r>
  <r>
    <x v="34"/>
    <x v="2"/>
    <x v="57"/>
    <n v="18000"/>
    <x v="1000"/>
    <s v="Alfred Bikes"/>
    <x v="16"/>
    <x v="1"/>
  </r>
  <r>
    <x v="34"/>
    <x v="2"/>
    <x v="0"/>
    <n v="3000"/>
    <x v="1000"/>
    <s v="Fit &amp; Fit"/>
    <x v="22"/>
    <x v="1"/>
  </r>
  <r>
    <x v="34"/>
    <x v="1"/>
    <x v="8"/>
    <n v="14000"/>
    <x v="1001"/>
    <s v="C&amp;D For Distribution"/>
    <x v="41"/>
    <x v="1"/>
  </r>
  <r>
    <x v="34"/>
    <x v="0"/>
    <x v="61"/>
    <n v="6000"/>
    <x v="0"/>
    <s v="Y&amp;Y For Maitenance &amp; Services"/>
    <x v="4"/>
    <x v="0"/>
  </r>
  <r>
    <x v="34"/>
    <x v="3"/>
    <x v="42"/>
    <n v="14500"/>
    <x v="999"/>
    <s v="AB Sons"/>
    <x v="21"/>
    <x v="1"/>
  </r>
  <r>
    <x v="35"/>
    <x v="0"/>
    <x v="53"/>
    <n v="5000"/>
    <x v="0"/>
    <s v="A&amp;Y For Import &amp; Export"/>
    <x v="25"/>
    <x v="0"/>
  </r>
  <r>
    <x v="35"/>
    <x v="1"/>
    <x v="10"/>
    <n v="6500"/>
    <x v="1001"/>
    <s v="A&amp;D For Maitenance &amp; Services"/>
    <x v="71"/>
    <x v="1"/>
  </r>
  <r>
    <x v="35"/>
    <x v="0"/>
    <x v="67"/>
    <n v="8500"/>
    <x v="0"/>
    <s v="D&amp;Y For Maitenance &amp; Services"/>
    <x v="55"/>
    <x v="0"/>
  </r>
  <r>
    <x v="35"/>
    <x v="1"/>
    <x v="18"/>
    <n v="11000"/>
    <x v="1001"/>
    <s v="Aly&amp;Co For Trading"/>
    <x v="56"/>
    <x v="1"/>
  </r>
  <r>
    <x v="35"/>
    <x v="0"/>
    <x v="57"/>
    <n v="14000"/>
    <x v="0"/>
    <s v="Alfred Bikes"/>
    <x v="0"/>
    <x v="0"/>
  </r>
  <r>
    <x v="35"/>
    <x v="0"/>
    <x v="43"/>
    <n v="8000"/>
    <x v="0"/>
    <s v="A&amp;D For Sports Equipments"/>
    <x v="7"/>
    <x v="0"/>
  </r>
  <r>
    <x v="35"/>
    <x v="1"/>
    <x v="17"/>
    <n v="1500"/>
    <x v="1001"/>
    <s v="G&amp;Joe limited"/>
    <x v="68"/>
    <x v="1"/>
  </r>
  <r>
    <x v="35"/>
    <x v="0"/>
    <x v="18"/>
    <n v="2000"/>
    <x v="0"/>
    <s v="Aly&amp;Co For Trading"/>
    <x v="40"/>
    <x v="0"/>
  </r>
  <r>
    <x v="35"/>
    <x v="3"/>
    <x v="54"/>
    <n v="19000"/>
    <x v="999"/>
    <s v="D&amp;A For Maitenance &amp; Services"/>
    <x v="44"/>
    <x v="1"/>
  </r>
  <r>
    <x v="35"/>
    <x v="2"/>
    <x v="3"/>
    <n v="10000"/>
    <x v="1000"/>
    <s v="Hyper Markets"/>
    <x v="10"/>
    <x v="1"/>
  </r>
  <r>
    <x v="35"/>
    <x v="0"/>
    <x v="37"/>
    <n v="19000"/>
    <x v="0"/>
    <s v="D&amp;Y For Distribution"/>
    <x v="29"/>
    <x v="0"/>
  </r>
  <r>
    <x v="35"/>
    <x v="0"/>
    <x v="25"/>
    <n v="18000"/>
    <x v="0"/>
    <s v="A&amp;A For Maitenance &amp; Services"/>
    <x v="34"/>
    <x v="0"/>
  </r>
  <r>
    <x v="35"/>
    <x v="0"/>
    <x v="50"/>
    <n v="12500"/>
    <x v="0"/>
    <s v="Y&amp;Y For Sports Equipments"/>
    <x v="8"/>
    <x v="0"/>
  </r>
  <r>
    <x v="35"/>
    <x v="0"/>
    <x v="24"/>
    <n v="10500"/>
    <x v="0"/>
    <s v="Brothers For Distribution"/>
    <x v="50"/>
    <x v="0"/>
  </r>
  <r>
    <x v="35"/>
    <x v="0"/>
    <x v="3"/>
    <n v="3000"/>
    <x v="0"/>
    <s v="Hyper Markets"/>
    <x v="52"/>
    <x v="0"/>
  </r>
  <r>
    <x v="35"/>
    <x v="0"/>
    <x v="55"/>
    <n v="4500"/>
    <x v="0"/>
    <s v="Y&amp;C For Distribution"/>
    <x v="42"/>
    <x v="0"/>
  </r>
  <r>
    <x v="35"/>
    <x v="0"/>
    <x v="3"/>
    <n v="19500"/>
    <x v="0"/>
    <s v="Hyper Markets"/>
    <x v="9"/>
    <x v="0"/>
  </r>
  <r>
    <x v="35"/>
    <x v="2"/>
    <x v="49"/>
    <n v="17000"/>
    <x v="1000"/>
    <s v="Upper Egypt Whole Sale"/>
    <x v="79"/>
    <x v="1"/>
  </r>
  <r>
    <x v="35"/>
    <x v="0"/>
    <x v="69"/>
    <n v="17500"/>
    <x v="0"/>
    <s v="D&amp;A For Distribution"/>
    <x v="26"/>
    <x v="0"/>
  </r>
  <r>
    <x v="35"/>
    <x v="0"/>
    <x v="12"/>
    <n v="2000"/>
    <x v="0"/>
    <s v="Y&amp;A For Trading"/>
    <x v="40"/>
    <x v="0"/>
  </r>
  <r>
    <x v="35"/>
    <x v="0"/>
    <x v="72"/>
    <n v="2500"/>
    <x v="0"/>
    <s v="A&amp;Y For Sports Equipments"/>
    <x v="46"/>
    <x v="0"/>
  </r>
  <r>
    <x v="35"/>
    <x v="1"/>
    <x v="39"/>
    <n v="18000"/>
    <x v="1001"/>
    <s v="C&amp;Y For Trading"/>
    <x v="16"/>
    <x v="1"/>
  </r>
  <r>
    <x v="35"/>
    <x v="0"/>
    <x v="40"/>
    <n v="7000"/>
    <x v="0"/>
    <s v="D&amp;A For Import &amp; Export"/>
    <x v="32"/>
    <x v="0"/>
  </r>
  <r>
    <x v="35"/>
    <x v="3"/>
    <x v="17"/>
    <n v="14500"/>
    <x v="999"/>
    <s v="G&amp;Joe limited"/>
    <x v="21"/>
    <x v="1"/>
  </r>
  <r>
    <x v="35"/>
    <x v="0"/>
    <x v="71"/>
    <n v="17000"/>
    <x v="0"/>
    <s v="C&amp;C For Import &amp; Export"/>
    <x v="63"/>
    <x v="0"/>
  </r>
  <r>
    <x v="35"/>
    <x v="0"/>
    <x v="43"/>
    <n v="9500"/>
    <x v="0"/>
    <s v="A&amp;D For Sports Equipments"/>
    <x v="5"/>
    <x v="0"/>
  </r>
  <r>
    <x v="35"/>
    <x v="0"/>
    <x v="19"/>
    <n v="8000"/>
    <x v="0"/>
    <s v="D&amp;C For Distribution"/>
    <x v="7"/>
    <x v="0"/>
  </r>
  <r>
    <x v="35"/>
    <x v="0"/>
    <x v="1"/>
    <n v="13000"/>
    <x v="0"/>
    <s v="C&amp;A For Import &amp; Export"/>
    <x v="31"/>
    <x v="0"/>
  </r>
  <r>
    <x v="35"/>
    <x v="0"/>
    <x v="33"/>
    <n v="13000"/>
    <x v="0"/>
    <s v="Y&amp;A For Maitenance &amp; Services"/>
    <x v="31"/>
    <x v="0"/>
  </r>
  <r>
    <x v="35"/>
    <x v="0"/>
    <x v="26"/>
    <n v="6500"/>
    <x v="0"/>
    <s v="Nader For Trading"/>
    <x v="58"/>
    <x v="0"/>
  </r>
  <r>
    <x v="35"/>
    <x v="0"/>
    <x v="4"/>
    <n v="17500"/>
    <x v="0"/>
    <s v="Y&amp;D For Trading"/>
    <x v="26"/>
    <x v="0"/>
  </r>
  <r>
    <x v="35"/>
    <x v="3"/>
    <x v="49"/>
    <n v="8500"/>
    <x v="999"/>
    <s v="Upper Egypt Whole Sale"/>
    <x v="45"/>
    <x v="1"/>
  </r>
  <r>
    <x v="35"/>
    <x v="0"/>
    <x v="49"/>
    <n v="11000"/>
    <x v="0"/>
    <s v="Upper Egypt Whole Sale"/>
    <x v="74"/>
    <x v="0"/>
  </r>
  <r>
    <x v="35"/>
    <x v="2"/>
    <x v="34"/>
    <n v="14500"/>
    <x v="1000"/>
    <s v="A&amp;A For Sports Equipments"/>
    <x v="21"/>
    <x v="1"/>
  </r>
  <r>
    <x v="35"/>
    <x v="0"/>
    <x v="22"/>
    <n v="4500"/>
    <x v="0"/>
    <s v="Y&amp;Y For Trading"/>
    <x v="42"/>
    <x v="0"/>
  </r>
  <r>
    <x v="35"/>
    <x v="0"/>
    <x v="14"/>
    <n v="6500"/>
    <x v="0"/>
    <s v="AAA sons For Import &amp; Export"/>
    <x v="58"/>
    <x v="0"/>
  </r>
  <r>
    <x v="35"/>
    <x v="0"/>
    <x v="13"/>
    <n v="19500"/>
    <x v="0"/>
    <s v="D&amp;Y For Trading"/>
    <x v="9"/>
    <x v="0"/>
  </r>
  <r>
    <x v="35"/>
    <x v="2"/>
    <x v="31"/>
    <n v="11000"/>
    <x v="1000"/>
    <s v="Triple A Bikes"/>
    <x v="56"/>
    <x v="1"/>
  </r>
  <r>
    <x v="35"/>
    <x v="0"/>
    <x v="52"/>
    <n v="3500"/>
    <x v="0"/>
    <s v="A&amp;C For Maitenance &amp; Services"/>
    <x v="20"/>
    <x v="0"/>
  </r>
  <r>
    <x v="35"/>
    <x v="0"/>
    <x v="73"/>
    <n v="3000"/>
    <x v="0"/>
    <s v="Amr Atef"/>
    <x v="52"/>
    <x v="0"/>
  </r>
  <r>
    <x v="35"/>
    <x v="3"/>
    <x v="69"/>
    <n v="9500"/>
    <x v="999"/>
    <s v="D&amp;A For Distribution"/>
    <x v="59"/>
    <x v="1"/>
  </r>
  <r>
    <x v="35"/>
    <x v="3"/>
    <x v="21"/>
    <n v="3000"/>
    <x v="999"/>
    <s v="Joseph For Distribution"/>
    <x v="22"/>
    <x v="1"/>
  </r>
  <r>
    <x v="35"/>
    <x v="0"/>
    <x v="67"/>
    <n v="2500"/>
    <x v="0"/>
    <s v="D&amp;Y For Maitenance &amp; Services"/>
    <x v="46"/>
    <x v="0"/>
  </r>
  <r>
    <x v="35"/>
    <x v="2"/>
    <x v="49"/>
    <n v="5000"/>
    <x v="1000"/>
    <s v="Upper Egypt Whole Sale"/>
    <x v="78"/>
    <x v="1"/>
  </r>
  <r>
    <x v="35"/>
    <x v="1"/>
    <x v="14"/>
    <n v="18500"/>
    <x v="1001"/>
    <s v="AAA sons For Import &amp; Export"/>
    <x v="17"/>
    <x v="1"/>
  </r>
  <r>
    <x v="36"/>
    <x v="3"/>
    <x v="15"/>
    <n v="2000"/>
    <x v="999"/>
    <s v="C&amp;C For Trading"/>
    <x v="65"/>
    <x v="1"/>
  </r>
  <r>
    <x v="36"/>
    <x v="1"/>
    <x v="60"/>
    <n v="16000"/>
    <x v="1001"/>
    <s v="A&amp;C For Trading"/>
    <x v="77"/>
    <x v="1"/>
  </r>
  <r>
    <x v="36"/>
    <x v="0"/>
    <x v="5"/>
    <n v="16500"/>
    <x v="0"/>
    <s v="A&amp;Y For Trading"/>
    <x v="48"/>
    <x v="0"/>
  </r>
  <r>
    <x v="36"/>
    <x v="1"/>
    <x v="52"/>
    <n v="11000"/>
    <x v="1001"/>
    <s v="A&amp;C For Maitenance &amp; Services"/>
    <x v="56"/>
    <x v="1"/>
  </r>
  <r>
    <x v="36"/>
    <x v="1"/>
    <x v="41"/>
    <n v="3500"/>
    <x v="1001"/>
    <s v="Y&amp;C For Trading"/>
    <x v="11"/>
    <x v="1"/>
  </r>
  <r>
    <x v="36"/>
    <x v="0"/>
    <x v="50"/>
    <n v="2000"/>
    <x v="0"/>
    <s v="Y&amp;Y For Sports Equipments"/>
    <x v="40"/>
    <x v="0"/>
  </r>
  <r>
    <x v="36"/>
    <x v="0"/>
    <x v="43"/>
    <n v="10000"/>
    <x v="0"/>
    <s v="A&amp;D For Sports Equipments"/>
    <x v="53"/>
    <x v="0"/>
  </r>
  <r>
    <x v="36"/>
    <x v="3"/>
    <x v="20"/>
    <n v="2000"/>
    <x v="999"/>
    <s v="A&amp;A For Trading"/>
    <x v="65"/>
    <x v="1"/>
  </r>
  <r>
    <x v="36"/>
    <x v="0"/>
    <x v="0"/>
    <n v="11500"/>
    <x v="0"/>
    <s v="Fit &amp; Fit"/>
    <x v="14"/>
    <x v="0"/>
  </r>
  <r>
    <x v="36"/>
    <x v="1"/>
    <x v="57"/>
    <n v="19000"/>
    <x v="1001"/>
    <s v="Alfred Bikes"/>
    <x v="44"/>
    <x v="1"/>
  </r>
  <r>
    <x v="36"/>
    <x v="1"/>
    <x v="20"/>
    <n v="16500"/>
    <x v="1001"/>
    <s v="A&amp;A For Trading"/>
    <x v="64"/>
    <x v="1"/>
  </r>
  <r>
    <x v="36"/>
    <x v="1"/>
    <x v="14"/>
    <n v="15000"/>
    <x v="1001"/>
    <s v="AAA sons For Import &amp; Export"/>
    <x v="51"/>
    <x v="1"/>
  </r>
  <r>
    <x v="36"/>
    <x v="2"/>
    <x v="8"/>
    <n v="2500"/>
    <x v="1000"/>
    <s v="C&amp;D For Distribution"/>
    <x v="2"/>
    <x v="1"/>
  </r>
  <r>
    <x v="36"/>
    <x v="2"/>
    <x v="13"/>
    <n v="14500"/>
    <x v="1000"/>
    <s v="D&amp;Y For Trading"/>
    <x v="21"/>
    <x v="1"/>
  </r>
  <r>
    <x v="36"/>
    <x v="0"/>
    <x v="16"/>
    <n v="9000"/>
    <x v="0"/>
    <s v="A&amp;D For Distribution"/>
    <x v="38"/>
    <x v="0"/>
  </r>
  <r>
    <x v="36"/>
    <x v="0"/>
    <x v="58"/>
    <n v="4500"/>
    <x v="0"/>
    <s v="Y&amp;C For Maitenance &amp; Services"/>
    <x v="42"/>
    <x v="0"/>
  </r>
  <r>
    <x v="36"/>
    <x v="0"/>
    <x v="15"/>
    <n v="12000"/>
    <x v="0"/>
    <s v="C&amp;C For Trading"/>
    <x v="62"/>
    <x v="0"/>
  </r>
  <r>
    <x v="36"/>
    <x v="0"/>
    <x v="67"/>
    <n v="3500"/>
    <x v="0"/>
    <s v="D&amp;Y For Maitenance &amp; Services"/>
    <x v="20"/>
    <x v="0"/>
  </r>
  <r>
    <x v="36"/>
    <x v="0"/>
    <x v="5"/>
    <n v="500"/>
    <x v="0"/>
    <s v="A&amp;Y For Trading"/>
    <x v="28"/>
    <x v="0"/>
  </r>
  <r>
    <x v="36"/>
    <x v="0"/>
    <x v="20"/>
    <n v="9500"/>
    <x v="0"/>
    <s v="A&amp;A For Trading"/>
    <x v="5"/>
    <x v="0"/>
  </r>
  <r>
    <x v="36"/>
    <x v="1"/>
    <x v="43"/>
    <n v="500"/>
    <x v="1001"/>
    <s v="A&amp;D For Sports Equipments"/>
    <x v="24"/>
    <x v="1"/>
  </r>
  <r>
    <x v="36"/>
    <x v="0"/>
    <x v="2"/>
    <n v="1500"/>
    <x v="0"/>
    <s v="Y&amp;Y For Import &amp; Export"/>
    <x v="13"/>
    <x v="0"/>
  </r>
  <r>
    <x v="36"/>
    <x v="0"/>
    <x v="9"/>
    <n v="1000"/>
    <x v="0"/>
    <s v="Light Equipments Int'l"/>
    <x v="19"/>
    <x v="0"/>
  </r>
  <r>
    <x v="36"/>
    <x v="3"/>
    <x v="41"/>
    <n v="5000"/>
    <x v="999"/>
    <s v="Y&amp;C For Trading"/>
    <x v="78"/>
    <x v="1"/>
  </r>
  <r>
    <x v="36"/>
    <x v="0"/>
    <x v="24"/>
    <n v="4500"/>
    <x v="0"/>
    <s v="Brothers For Distribution"/>
    <x v="42"/>
    <x v="0"/>
  </r>
  <r>
    <x v="36"/>
    <x v="0"/>
    <x v="7"/>
    <n v="17000"/>
    <x v="0"/>
    <s v="A&amp;D For Trading"/>
    <x v="63"/>
    <x v="0"/>
  </r>
  <r>
    <x v="36"/>
    <x v="0"/>
    <x v="45"/>
    <n v="500"/>
    <x v="0"/>
    <s v="Y&amp;D For Sports Equipments"/>
    <x v="28"/>
    <x v="0"/>
  </r>
  <r>
    <x v="36"/>
    <x v="2"/>
    <x v="27"/>
    <n v="14000"/>
    <x v="1000"/>
    <s v="C&amp;C For Maitenance &amp; Services"/>
    <x v="41"/>
    <x v="1"/>
  </r>
  <r>
    <x v="36"/>
    <x v="0"/>
    <x v="45"/>
    <n v="14000"/>
    <x v="0"/>
    <s v="Y&amp;D For Sports Equipments"/>
    <x v="0"/>
    <x v="0"/>
  </r>
  <r>
    <x v="36"/>
    <x v="0"/>
    <x v="34"/>
    <n v="12000"/>
    <x v="0"/>
    <s v="A&amp;A For Sports Equipments"/>
    <x v="62"/>
    <x v="0"/>
  </r>
  <r>
    <x v="36"/>
    <x v="0"/>
    <x v="54"/>
    <n v="18000"/>
    <x v="0"/>
    <s v="D&amp;A For Maitenance &amp; Services"/>
    <x v="34"/>
    <x v="0"/>
  </r>
  <r>
    <x v="36"/>
    <x v="2"/>
    <x v="32"/>
    <n v="5500"/>
    <x v="1000"/>
    <s v="A&amp;Y For Distribution"/>
    <x v="61"/>
    <x v="1"/>
  </r>
  <r>
    <x v="36"/>
    <x v="3"/>
    <x v="62"/>
    <n v="16500"/>
    <x v="999"/>
    <s v="Giza Trade"/>
    <x v="64"/>
    <x v="1"/>
  </r>
  <r>
    <x v="36"/>
    <x v="0"/>
    <x v="25"/>
    <n v="1000"/>
    <x v="0"/>
    <s v="A&amp;A For Maitenance &amp; Services"/>
    <x v="19"/>
    <x v="0"/>
  </r>
  <r>
    <x v="37"/>
    <x v="3"/>
    <x v="64"/>
    <n v="13500"/>
    <x v="999"/>
    <s v="ABO Trading"/>
    <x v="23"/>
    <x v="1"/>
  </r>
  <r>
    <x v="37"/>
    <x v="1"/>
    <x v="61"/>
    <n v="6500"/>
    <x v="1001"/>
    <s v="Y&amp;Y For Maitenance &amp; Services"/>
    <x v="71"/>
    <x v="1"/>
  </r>
  <r>
    <x v="37"/>
    <x v="3"/>
    <x v="70"/>
    <n v="14000"/>
    <x v="999"/>
    <s v="D&amp;A For Sports Equipments"/>
    <x v="41"/>
    <x v="1"/>
  </r>
  <r>
    <x v="37"/>
    <x v="0"/>
    <x v="3"/>
    <n v="13000"/>
    <x v="0"/>
    <s v="Hyper Markets"/>
    <x v="31"/>
    <x v="0"/>
  </r>
  <r>
    <x v="37"/>
    <x v="0"/>
    <x v="22"/>
    <n v="10000"/>
    <x v="0"/>
    <s v="Y&amp;Y For Trading"/>
    <x v="53"/>
    <x v="0"/>
  </r>
  <r>
    <x v="37"/>
    <x v="0"/>
    <x v="36"/>
    <n v="4500"/>
    <x v="0"/>
    <s v="Y&amp;D For Import &amp; Export"/>
    <x v="42"/>
    <x v="0"/>
  </r>
  <r>
    <x v="37"/>
    <x v="3"/>
    <x v="0"/>
    <n v="19000"/>
    <x v="999"/>
    <s v="Fit &amp; Fit"/>
    <x v="44"/>
    <x v="1"/>
  </r>
  <r>
    <x v="37"/>
    <x v="0"/>
    <x v="20"/>
    <n v="20000"/>
    <x v="0"/>
    <s v="A&amp;A For Trading"/>
    <x v="36"/>
    <x v="0"/>
  </r>
  <r>
    <x v="37"/>
    <x v="0"/>
    <x v="55"/>
    <n v="15500"/>
    <x v="0"/>
    <s v="Y&amp;C For Distribution"/>
    <x v="47"/>
    <x v="0"/>
  </r>
  <r>
    <x v="37"/>
    <x v="3"/>
    <x v="41"/>
    <n v="20000"/>
    <x v="999"/>
    <s v="Y&amp;C For Trading"/>
    <x v="54"/>
    <x v="1"/>
  </r>
  <r>
    <x v="37"/>
    <x v="0"/>
    <x v="53"/>
    <n v="16500"/>
    <x v="0"/>
    <s v="A&amp;Y For Import &amp; Export"/>
    <x v="48"/>
    <x v="0"/>
  </r>
  <r>
    <x v="37"/>
    <x v="0"/>
    <x v="58"/>
    <n v="10500"/>
    <x v="0"/>
    <s v="Y&amp;C For Maitenance &amp; Services"/>
    <x v="50"/>
    <x v="0"/>
  </r>
  <r>
    <x v="37"/>
    <x v="3"/>
    <x v="63"/>
    <n v="19000"/>
    <x v="999"/>
    <s v="Ahmed &amp; Co For Sports Equipments"/>
    <x v="44"/>
    <x v="1"/>
  </r>
  <r>
    <x v="37"/>
    <x v="0"/>
    <x v="71"/>
    <n v="3000"/>
    <x v="0"/>
    <s v="C&amp;C For Import &amp; Export"/>
    <x v="52"/>
    <x v="0"/>
  </r>
  <r>
    <x v="37"/>
    <x v="0"/>
    <x v="55"/>
    <n v="3500"/>
    <x v="0"/>
    <s v="Y&amp;C For Distribution"/>
    <x v="20"/>
    <x v="0"/>
  </r>
  <r>
    <x v="37"/>
    <x v="2"/>
    <x v="31"/>
    <n v="7000"/>
    <x v="1000"/>
    <s v="Triple A Bikes"/>
    <x v="3"/>
    <x v="1"/>
  </r>
  <r>
    <x v="37"/>
    <x v="3"/>
    <x v="15"/>
    <n v="20000"/>
    <x v="999"/>
    <s v="C&amp;C For Trading"/>
    <x v="54"/>
    <x v="1"/>
  </r>
  <r>
    <x v="37"/>
    <x v="2"/>
    <x v="49"/>
    <n v="13000"/>
    <x v="1000"/>
    <s v="Upper Egypt Whole Sale"/>
    <x v="27"/>
    <x v="1"/>
  </r>
  <r>
    <x v="37"/>
    <x v="3"/>
    <x v="61"/>
    <n v="1500"/>
    <x v="999"/>
    <s v="Y&amp;Y For Maitenance &amp; Services"/>
    <x v="68"/>
    <x v="1"/>
  </r>
  <r>
    <x v="37"/>
    <x v="0"/>
    <x v="42"/>
    <n v="2500"/>
    <x v="0"/>
    <s v="AB Sons"/>
    <x v="46"/>
    <x v="0"/>
  </r>
  <r>
    <x v="37"/>
    <x v="1"/>
    <x v="52"/>
    <n v="10500"/>
    <x v="1001"/>
    <s v="A&amp;C For Maitenance &amp; Services"/>
    <x v="33"/>
    <x v="1"/>
  </r>
  <r>
    <x v="37"/>
    <x v="3"/>
    <x v="70"/>
    <n v="7500"/>
    <x v="999"/>
    <s v="D&amp;A For Sports Equipments"/>
    <x v="35"/>
    <x v="1"/>
  </r>
  <r>
    <x v="37"/>
    <x v="2"/>
    <x v="69"/>
    <n v="11000"/>
    <x v="1000"/>
    <s v="D&amp;A For Distribution"/>
    <x v="56"/>
    <x v="1"/>
  </r>
  <r>
    <x v="37"/>
    <x v="3"/>
    <x v="6"/>
    <n v="6000"/>
    <x v="999"/>
    <s v="C&amp;A For Distribution"/>
    <x v="1"/>
    <x v="1"/>
  </r>
  <r>
    <x v="37"/>
    <x v="3"/>
    <x v="29"/>
    <n v="19500"/>
    <x v="999"/>
    <s v="Y&amp;C For Sports Equipments"/>
    <x v="57"/>
    <x v="1"/>
  </r>
  <r>
    <x v="37"/>
    <x v="2"/>
    <x v="38"/>
    <n v="19000"/>
    <x v="1000"/>
    <s v="Alied Distributers"/>
    <x v="44"/>
    <x v="1"/>
  </r>
  <r>
    <x v="37"/>
    <x v="3"/>
    <x v="65"/>
    <n v="19500"/>
    <x v="999"/>
    <s v="C&amp;Y For Import &amp; Export"/>
    <x v="57"/>
    <x v="1"/>
  </r>
  <r>
    <x v="37"/>
    <x v="0"/>
    <x v="14"/>
    <n v="6000"/>
    <x v="0"/>
    <s v="AAA sons For Import &amp; Export"/>
    <x v="4"/>
    <x v="0"/>
  </r>
  <r>
    <x v="37"/>
    <x v="1"/>
    <x v="32"/>
    <n v="14500"/>
    <x v="1001"/>
    <s v="A&amp;Y For Distribution"/>
    <x v="21"/>
    <x v="1"/>
  </r>
  <r>
    <x v="37"/>
    <x v="1"/>
    <x v="49"/>
    <n v="3500"/>
    <x v="1001"/>
    <s v="Upper Egypt Whole Sale"/>
    <x v="11"/>
    <x v="1"/>
  </r>
  <r>
    <x v="37"/>
    <x v="0"/>
    <x v="40"/>
    <n v="4500"/>
    <x v="0"/>
    <s v="D&amp;A For Import &amp; Export"/>
    <x v="42"/>
    <x v="0"/>
  </r>
  <r>
    <x v="37"/>
    <x v="2"/>
    <x v="10"/>
    <n v="16500"/>
    <x v="1000"/>
    <s v="A&amp;D For Maitenance &amp; Services"/>
    <x v="64"/>
    <x v="1"/>
  </r>
  <r>
    <x v="37"/>
    <x v="1"/>
    <x v="70"/>
    <n v="7000"/>
    <x v="1001"/>
    <s v="D&amp;A For Sports Equipments"/>
    <x v="3"/>
    <x v="1"/>
  </r>
  <r>
    <x v="37"/>
    <x v="0"/>
    <x v="42"/>
    <n v="3500"/>
    <x v="0"/>
    <s v="AB Sons"/>
    <x v="20"/>
    <x v="0"/>
  </r>
  <r>
    <x v="37"/>
    <x v="1"/>
    <x v="23"/>
    <n v="11000"/>
    <x v="1001"/>
    <s v="C&amp;D For Maitenance &amp; Services"/>
    <x v="56"/>
    <x v="1"/>
  </r>
  <r>
    <x v="37"/>
    <x v="0"/>
    <x v="40"/>
    <n v="15000"/>
    <x v="0"/>
    <s v="D&amp;A For Import &amp; Export"/>
    <x v="60"/>
    <x v="0"/>
  </r>
  <r>
    <x v="38"/>
    <x v="3"/>
    <x v="16"/>
    <n v="17000"/>
    <x v="999"/>
    <s v="A&amp;D For Distribution"/>
    <x v="79"/>
    <x v="1"/>
  </r>
  <r>
    <x v="38"/>
    <x v="0"/>
    <x v="60"/>
    <n v="10000"/>
    <x v="0"/>
    <s v="A&amp;C For Trading"/>
    <x v="53"/>
    <x v="0"/>
  </r>
  <r>
    <x v="38"/>
    <x v="0"/>
    <x v="8"/>
    <n v="11000"/>
    <x v="0"/>
    <s v="C&amp;D For Distribution"/>
    <x v="74"/>
    <x v="0"/>
  </r>
  <r>
    <x v="38"/>
    <x v="0"/>
    <x v="5"/>
    <n v="20000"/>
    <x v="0"/>
    <s v="A&amp;Y For Trading"/>
    <x v="36"/>
    <x v="0"/>
  </r>
  <r>
    <x v="38"/>
    <x v="1"/>
    <x v="36"/>
    <n v="5000"/>
    <x v="1001"/>
    <s v="Y&amp;D For Import &amp; Export"/>
    <x v="78"/>
    <x v="1"/>
  </r>
  <r>
    <x v="38"/>
    <x v="0"/>
    <x v="61"/>
    <n v="7000"/>
    <x v="0"/>
    <s v="Y&amp;Y For Maitenance &amp; Services"/>
    <x v="32"/>
    <x v="0"/>
  </r>
  <r>
    <x v="38"/>
    <x v="0"/>
    <x v="74"/>
    <n v="19500"/>
    <x v="0"/>
    <s v="D&amp;Y For Sports Equipments"/>
    <x v="9"/>
    <x v="0"/>
  </r>
  <r>
    <x v="38"/>
    <x v="0"/>
    <x v="0"/>
    <n v="5500"/>
    <x v="0"/>
    <s v="Fit &amp; Fit"/>
    <x v="15"/>
    <x v="0"/>
  </r>
  <r>
    <x v="38"/>
    <x v="0"/>
    <x v="52"/>
    <n v="15500"/>
    <x v="0"/>
    <s v="A&amp;C For Maitenance &amp; Services"/>
    <x v="47"/>
    <x v="0"/>
  </r>
  <r>
    <x v="38"/>
    <x v="2"/>
    <x v="37"/>
    <n v="500"/>
    <x v="1000"/>
    <s v="D&amp;Y For Distribution"/>
    <x v="24"/>
    <x v="1"/>
  </r>
  <r>
    <x v="38"/>
    <x v="0"/>
    <x v="33"/>
    <n v="7500"/>
    <x v="0"/>
    <s v="Y&amp;A For Maitenance &amp; Services"/>
    <x v="67"/>
    <x v="0"/>
  </r>
  <r>
    <x v="38"/>
    <x v="0"/>
    <x v="20"/>
    <n v="10500"/>
    <x v="0"/>
    <s v="A&amp;A For Trading"/>
    <x v="50"/>
    <x v="0"/>
  </r>
  <r>
    <x v="38"/>
    <x v="0"/>
    <x v="70"/>
    <n v="2000"/>
    <x v="0"/>
    <s v="D&amp;A For Sports Equipments"/>
    <x v="40"/>
    <x v="0"/>
  </r>
  <r>
    <x v="38"/>
    <x v="0"/>
    <x v="18"/>
    <n v="14000"/>
    <x v="0"/>
    <s v="Aly&amp;Co For Trading"/>
    <x v="0"/>
    <x v="0"/>
  </r>
  <r>
    <x v="38"/>
    <x v="0"/>
    <x v="34"/>
    <n v="7500"/>
    <x v="0"/>
    <s v="A&amp;A For Sports Equipments"/>
    <x v="67"/>
    <x v="0"/>
  </r>
  <r>
    <x v="38"/>
    <x v="2"/>
    <x v="52"/>
    <n v="11500"/>
    <x v="1000"/>
    <s v="A&amp;C For Maitenance &amp; Services"/>
    <x v="12"/>
    <x v="1"/>
  </r>
  <r>
    <x v="38"/>
    <x v="0"/>
    <x v="58"/>
    <n v="16000"/>
    <x v="0"/>
    <s v="Y&amp;C For Maitenance &amp; Services"/>
    <x v="18"/>
    <x v="0"/>
  </r>
  <r>
    <x v="38"/>
    <x v="0"/>
    <x v="34"/>
    <n v="6000"/>
    <x v="0"/>
    <s v="A&amp;A For Sports Equipments"/>
    <x v="4"/>
    <x v="0"/>
  </r>
  <r>
    <x v="38"/>
    <x v="0"/>
    <x v="26"/>
    <n v="5000"/>
    <x v="0"/>
    <s v="Nader For Trading"/>
    <x v="25"/>
    <x v="0"/>
  </r>
  <r>
    <x v="38"/>
    <x v="0"/>
    <x v="46"/>
    <n v="2500"/>
    <x v="0"/>
    <s v="A&amp;A For Import &amp; Export"/>
    <x v="46"/>
    <x v="0"/>
  </r>
  <r>
    <x v="38"/>
    <x v="0"/>
    <x v="72"/>
    <n v="17500"/>
    <x v="0"/>
    <s v="A&amp;Y For Sports Equipments"/>
    <x v="26"/>
    <x v="0"/>
  </r>
  <r>
    <x v="38"/>
    <x v="0"/>
    <x v="15"/>
    <n v="2500"/>
    <x v="0"/>
    <s v="C&amp;C For Trading"/>
    <x v="46"/>
    <x v="0"/>
  </r>
  <r>
    <x v="38"/>
    <x v="0"/>
    <x v="15"/>
    <n v="16000"/>
    <x v="0"/>
    <s v="C&amp;C For Trading"/>
    <x v="18"/>
    <x v="0"/>
  </r>
  <r>
    <x v="38"/>
    <x v="1"/>
    <x v="54"/>
    <n v="1000"/>
    <x v="1001"/>
    <s v="D&amp;A For Maitenance &amp; Services"/>
    <x v="39"/>
    <x v="1"/>
  </r>
  <r>
    <x v="38"/>
    <x v="0"/>
    <x v="64"/>
    <n v="5500"/>
    <x v="0"/>
    <s v="ABO Trading"/>
    <x v="15"/>
    <x v="0"/>
  </r>
  <r>
    <x v="38"/>
    <x v="0"/>
    <x v="32"/>
    <n v="6500"/>
    <x v="0"/>
    <s v="A&amp;Y For Distribution"/>
    <x v="58"/>
    <x v="0"/>
  </r>
  <r>
    <x v="38"/>
    <x v="2"/>
    <x v="53"/>
    <n v="8000"/>
    <x v="1000"/>
    <s v="A&amp;Y For Import &amp; Export"/>
    <x v="76"/>
    <x v="1"/>
  </r>
  <r>
    <x v="38"/>
    <x v="0"/>
    <x v="31"/>
    <n v="16000"/>
    <x v="0"/>
    <s v="Triple A Bikes"/>
    <x v="18"/>
    <x v="0"/>
  </r>
  <r>
    <x v="38"/>
    <x v="0"/>
    <x v="39"/>
    <n v="15000"/>
    <x v="0"/>
    <s v="C&amp;Y For Trading"/>
    <x v="60"/>
    <x v="0"/>
  </r>
  <r>
    <x v="38"/>
    <x v="2"/>
    <x v="16"/>
    <n v="18000"/>
    <x v="1000"/>
    <s v="A&amp;D For Distribution"/>
    <x v="16"/>
    <x v="1"/>
  </r>
  <r>
    <x v="38"/>
    <x v="0"/>
    <x v="0"/>
    <n v="17000"/>
    <x v="0"/>
    <s v="Fit &amp; Fit"/>
    <x v="63"/>
    <x v="0"/>
  </r>
  <r>
    <x v="38"/>
    <x v="3"/>
    <x v="5"/>
    <n v="12500"/>
    <x v="999"/>
    <s v="A&amp;Y For Trading"/>
    <x v="70"/>
    <x v="1"/>
  </r>
  <r>
    <x v="38"/>
    <x v="2"/>
    <x v="4"/>
    <n v="12500"/>
    <x v="1000"/>
    <s v="Y&amp;D For Trading"/>
    <x v="70"/>
    <x v="1"/>
  </r>
  <r>
    <x v="38"/>
    <x v="0"/>
    <x v="16"/>
    <n v="18000"/>
    <x v="0"/>
    <s v="A&amp;D For Distribution"/>
    <x v="34"/>
    <x v="0"/>
  </r>
  <r>
    <x v="38"/>
    <x v="1"/>
    <x v="25"/>
    <n v="6500"/>
    <x v="1001"/>
    <s v="A&amp;A For Maitenance &amp; Services"/>
    <x v="71"/>
    <x v="1"/>
  </r>
  <r>
    <x v="38"/>
    <x v="2"/>
    <x v="69"/>
    <n v="16500"/>
    <x v="1000"/>
    <s v="D&amp;A For Distribution"/>
    <x v="64"/>
    <x v="1"/>
  </r>
  <r>
    <x v="38"/>
    <x v="0"/>
    <x v="54"/>
    <n v="19000"/>
    <x v="0"/>
    <s v="D&amp;A For Maitenance &amp; Services"/>
    <x v="29"/>
    <x v="0"/>
  </r>
  <r>
    <x v="38"/>
    <x v="2"/>
    <x v="19"/>
    <n v="13500"/>
    <x v="1000"/>
    <s v="D&amp;C For Distribution"/>
    <x v="23"/>
    <x v="1"/>
  </r>
  <r>
    <x v="38"/>
    <x v="0"/>
    <x v="74"/>
    <n v="10500"/>
    <x v="0"/>
    <s v="D&amp;Y For Sports Equipments"/>
    <x v="50"/>
    <x v="0"/>
  </r>
  <r>
    <x v="38"/>
    <x v="3"/>
    <x v="16"/>
    <n v="7500"/>
    <x v="999"/>
    <s v="A&amp;D For Distribution"/>
    <x v="35"/>
    <x v="1"/>
  </r>
  <r>
    <x v="38"/>
    <x v="2"/>
    <x v="3"/>
    <n v="13500"/>
    <x v="1000"/>
    <s v="Hyper Markets"/>
    <x v="23"/>
    <x v="1"/>
  </r>
  <r>
    <x v="39"/>
    <x v="0"/>
    <x v="46"/>
    <n v="15500"/>
    <x v="0"/>
    <s v="A&amp;A For Import &amp; Export"/>
    <x v="47"/>
    <x v="0"/>
  </r>
  <r>
    <x v="39"/>
    <x v="1"/>
    <x v="10"/>
    <n v="12000"/>
    <x v="1001"/>
    <s v="A&amp;D For Maitenance &amp; Services"/>
    <x v="37"/>
    <x v="1"/>
  </r>
  <r>
    <x v="39"/>
    <x v="0"/>
    <x v="29"/>
    <n v="6500"/>
    <x v="0"/>
    <s v="Y&amp;C For Sports Equipments"/>
    <x v="58"/>
    <x v="0"/>
  </r>
  <r>
    <x v="39"/>
    <x v="3"/>
    <x v="71"/>
    <n v="8500"/>
    <x v="999"/>
    <s v="C&amp;C For Import &amp; Export"/>
    <x v="45"/>
    <x v="1"/>
  </r>
  <r>
    <x v="39"/>
    <x v="0"/>
    <x v="32"/>
    <n v="7500"/>
    <x v="0"/>
    <s v="A&amp;Y For Distribution"/>
    <x v="67"/>
    <x v="0"/>
  </r>
  <r>
    <x v="39"/>
    <x v="0"/>
    <x v="24"/>
    <n v="14000"/>
    <x v="0"/>
    <s v="Brothers For Distribution"/>
    <x v="0"/>
    <x v="0"/>
  </r>
  <r>
    <x v="39"/>
    <x v="1"/>
    <x v="71"/>
    <n v="6000"/>
    <x v="1001"/>
    <s v="C&amp;C For Import &amp; Export"/>
    <x v="1"/>
    <x v="1"/>
  </r>
  <r>
    <x v="39"/>
    <x v="0"/>
    <x v="71"/>
    <n v="9000"/>
    <x v="0"/>
    <s v="C&amp;C For Import &amp; Export"/>
    <x v="38"/>
    <x v="0"/>
  </r>
  <r>
    <x v="39"/>
    <x v="0"/>
    <x v="62"/>
    <n v="16000"/>
    <x v="0"/>
    <s v="Giza Trade"/>
    <x v="18"/>
    <x v="0"/>
  </r>
  <r>
    <x v="39"/>
    <x v="0"/>
    <x v="35"/>
    <n v="11000"/>
    <x v="0"/>
    <s v="Sports &amp; Fitness Co"/>
    <x v="74"/>
    <x v="0"/>
  </r>
  <r>
    <x v="39"/>
    <x v="1"/>
    <x v="33"/>
    <n v="16000"/>
    <x v="1001"/>
    <s v="Y&amp;A For Maitenance &amp; Services"/>
    <x v="77"/>
    <x v="1"/>
  </r>
  <r>
    <x v="39"/>
    <x v="0"/>
    <x v="38"/>
    <n v="13500"/>
    <x v="0"/>
    <s v="Alied Distributers"/>
    <x v="72"/>
    <x v="0"/>
  </r>
  <r>
    <x v="39"/>
    <x v="0"/>
    <x v="36"/>
    <n v="3000"/>
    <x v="0"/>
    <s v="Y&amp;D For Import &amp; Export"/>
    <x v="52"/>
    <x v="0"/>
  </r>
  <r>
    <x v="39"/>
    <x v="0"/>
    <x v="22"/>
    <n v="5000"/>
    <x v="0"/>
    <s v="Y&amp;Y For Trading"/>
    <x v="25"/>
    <x v="0"/>
  </r>
  <r>
    <x v="39"/>
    <x v="3"/>
    <x v="0"/>
    <n v="20000"/>
    <x v="999"/>
    <s v="Fit &amp; Fit"/>
    <x v="54"/>
    <x v="1"/>
  </r>
  <r>
    <x v="39"/>
    <x v="1"/>
    <x v="26"/>
    <n v="6000"/>
    <x v="1001"/>
    <s v="Nader For Trading"/>
    <x v="1"/>
    <x v="1"/>
  </r>
  <r>
    <x v="39"/>
    <x v="0"/>
    <x v="41"/>
    <n v="2500"/>
    <x v="0"/>
    <s v="Y&amp;C For Trading"/>
    <x v="46"/>
    <x v="0"/>
  </r>
  <r>
    <x v="39"/>
    <x v="2"/>
    <x v="8"/>
    <n v="9500"/>
    <x v="1000"/>
    <s v="C&amp;D For Distribution"/>
    <x v="59"/>
    <x v="1"/>
  </r>
  <r>
    <x v="39"/>
    <x v="2"/>
    <x v="27"/>
    <n v="3000"/>
    <x v="1000"/>
    <s v="C&amp;C For Maitenance &amp; Services"/>
    <x v="22"/>
    <x v="1"/>
  </r>
  <r>
    <x v="39"/>
    <x v="0"/>
    <x v="27"/>
    <n v="12000"/>
    <x v="0"/>
    <s v="C&amp;C For Maitenance &amp; Services"/>
    <x v="62"/>
    <x v="0"/>
  </r>
  <r>
    <x v="39"/>
    <x v="0"/>
    <x v="26"/>
    <n v="6000"/>
    <x v="0"/>
    <s v="Nader For Trading"/>
    <x v="4"/>
    <x v="0"/>
  </r>
  <r>
    <x v="39"/>
    <x v="0"/>
    <x v="46"/>
    <n v="14500"/>
    <x v="0"/>
    <s v="A&amp;A For Import &amp; Export"/>
    <x v="73"/>
    <x v="0"/>
  </r>
  <r>
    <x v="39"/>
    <x v="0"/>
    <x v="0"/>
    <n v="3000"/>
    <x v="0"/>
    <s v="Fit &amp; Fit"/>
    <x v="52"/>
    <x v="0"/>
  </r>
  <r>
    <x v="39"/>
    <x v="0"/>
    <x v="72"/>
    <n v="19000"/>
    <x v="0"/>
    <s v="A&amp;Y For Sports Equipments"/>
    <x v="29"/>
    <x v="0"/>
  </r>
  <r>
    <x v="39"/>
    <x v="1"/>
    <x v="27"/>
    <n v="1500"/>
    <x v="1001"/>
    <s v="C&amp;C For Maitenance &amp; Services"/>
    <x v="68"/>
    <x v="1"/>
  </r>
  <r>
    <x v="39"/>
    <x v="0"/>
    <x v="13"/>
    <n v="11000"/>
    <x v="0"/>
    <s v="D&amp;Y For Trading"/>
    <x v="74"/>
    <x v="0"/>
  </r>
  <r>
    <x v="39"/>
    <x v="2"/>
    <x v="49"/>
    <n v="4500"/>
    <x v="1000"/>
    <s v="Upper Egypt Whole Sale"/>
    <x v="49"/>
    <x v="1"/>
  </r>
  <r>
    <x v="39"/>
    <x v="0"/>
    <x v="71"/>
    <n v="19000"/>
    <x v="0"/>
    <s v="C&amp;C For Import &amp; Export"/>
    <x v="29"/>
    <x v="0"/>
  </r>
  <r>
    <x v="39"/>
    <x v="0"/>
    <x v="63"/>
    <n v="5000"/>
    <x v="0"/>
    <s v="Ahmed &amp; Co For Sports Equipments"/>
    <x v="25"/>
    <x v="0"/>
  </r>
  <r>
    <x v="39"/>
    <x v="0"/>
    <x v="65"/>
    <n v="2500"/>
    <x v="0"/>
    <s v="C&amp;Y For Import &amp; Export"/>
    <x v="46"/>
    <x v="0"/>
  </r>
  <r>
    <x v="39"/>
    <x v="0"/>
    <x v="68"/>
    <n v="4500"/>
    <x v="0"/>
    <s v="D&amp;D For Maitenance &amp; Services"/>
    <x v="42"/>
    <x v="0"/>
  </r>
  <r>
    <x v="39"/>
    <x v="0"/>
    <x v="28"/>
    <n v="20000"/>
    <x v="0"/>
    <s v="D&amp;D For Trading"/>
    <x v="36"/>
    <x v="0"/>
  </r>
  <r>
    <x v="39"/>
    <x v="0"/>
    <x v="49"/>
    <n v="1000"/>
    <x v="0"/>
    <s v="Upper Egypt Whole Sale"/>
    <x v="19"/>
    <x v="0"/>
  </r>
  <r>
    <x v="39"/>
    <x v="2"/>
    <x v="17"/>
    <n v="12000"/>
    <x v="1000"/>
    <s v="G&amp;Joe limited"/>
    <x v="37"/>
    <x v="1"/>
  </r>
  <r>
    <x v="39"/>
    <x v="0"/>
    <x v="13"/>
    <n v="7500"/>
    <x v="0"/>
    <s v="D&amp;Y For Trading"/>
    <x v="67"/>
    <x v="0"/>
  </r>
  <r>
    <x v="39"/>
    <x v="3"/>
    <x v="26"/>
    <n v="18500"/>
    <x v="999"/>
    <s v="Nader For Trading"/>
    <x v="17"/>
    <x v="1"/>
  </r>
  <r>
    <x v="39"/>
    <x v="0"/>
    <x v="23"/>
    <n v="16000"/>
    <x v="0"/>
    <s v="C&amp;D For Maitenance &amp; Services"/>
    <x v="18"/>
    <x v="0"/>
  </r>
  <r>
    <x v="39"/>
    <x v="3"/>
    <x v="45"/>
    <n v="7000"/>
    <x v="999"/>
    <s v="Y&amp;D For Sports Equipments"/>
    <x v="3"/>
    <x v="1"/>
  </r>
  <r>
    <x v="40"/>
    <x v="0"/>
    <x v="24"/>
    <n v="4000"/>
    <x v="0"/>
    <s v="Brothers For Distribution"/>
    <x v="30"/>
    <x v="0"/>
  </r>
  <r>
    <x v="40"/>
    <x v="2"/>
    <x v="27"/>
    <n v="11500"/>
    <x v="1000"/>
    <s v="C&amp;C For Maitenance &amp; Services"/>
    <x v="12"/>
    <x v="1"/>
  </r>
  <r>
    <x v="40"/>
    <x v="0"/>
    <x v="51"/>
    <n v="4000"/>
    <x v="0"/>
    <s v="Cairo Trade"/>
    <x v="30"/>
    <x v="0"/>
  </r>
  <r>
    <x v="40"/>
    <x v="3"/>
    <x v="38"/>
    <n v="14500"/>
    <x v="999"/>
    <s v="Alied Distributers"/>
    <x v="21"/>
    <x v="1"/>
  </r>
  <r>
    <x v="40"/>
    <x v="3"/>
    <x v="67"/>
    <n v="16500"/>
    <x v="999"/>
    <s v="D&amp;Y For Maitenance &amp; Services"/>
    <x v="64"/>
    <x v="1"/>
  </r>
  <r>
    <x v="40"/>
    <x v="1"/>
    <x v="7"/>
    <n v="10500"/>
    <x v="1001"/>
    <s v="A&amp;D For Trading"/>
    <x v="33"/>
    <x v="1"/>
  </r>
  <r>
    <x v="40"/>
    <x v="0"/>
    <x v="30"/>
    <n v="10000"/>
    <x v="0"/>
    <s v="A&amp;C For Sports Equipments"/>
    <x v="53"/>
    <x v="0"/>
  </r>
  <r>
    <x v="40"/>
    <x v="1"/>
    <x v="2"/>
    <n v="7000"/>
    <x v="1001"/>
    <s v="Y&amp;Y For Import &amp; Export"/>
    <x v="3"/>
    <x v="1"/>
  </r>
  <r>
    <x v="40"/>
    <x v="0"/>
    <x v="57"/>
    <n v="4000"/>
    <x v="0"/>
    <s v="Alfred Bikes"/>
    <x v="30"/>
    <x v="0"/>
  </r>
  <r>
    <x v="40"/>
    <x v="0"/>
    <x v="52"/>
    <n v="3000"/>
    <x v="0"/>
    <s v="A&amp;C For Maitenance &amp; Services"/>
    <x v="52"/>
    <x v="0"/>
  </r>
  <r>
    <x v="40"/>
    <x v="0"/>
    <x v="26"/>
    <n v="3000"/>
    <x v="0"/>
    <s v="Nader For Trading"/>
    <x v="52"/>
    <x v="0"/>
  </r>
  <r>
    <x v="40"/>
    <x v="0"/>
    <x v="72"/>
    <n v="9000"/>
    <x v="0"/>
    <s v="A&amp;Y For Sports Equipments"/>
    <x v="38"/>
    <x v="0"/>
  </r>
  <r>
    <x v="40"/>
    <x v="3"/>
    <x v="16"/>
    <n v="500"/>
    <x v="999"/>
    <s v="A&amp;D For Distribution"/>
    <x v="24"/>
    <x v="1"/>
  </r>
  <r>
    <x v="40"/>
    <x v="0"/>
    <x v="1"/>
    <n v="18500"/>
    <x v="0"/>
    <s v="C&amp;A For Import &amp; Export"/>
    <x v="75"/>
    <x v="0"/>
  </r>
  <r>
    <x v="40"/>
    <x v="2"/>
    <x v="18"/>
    <n v="16000"/>
    <x v="1000"/>
    <s v="Aly&amp;Co For Trading"/>
    <x v="77"/>
    <x v="1"/>
  </r>
  <r>
    <x v="40"/>
    <x v="0"/>
    <x v="67"/>
    <n v="14500"/>
    <x v="0"/>
    <s v="D&amp;Y For Maitenance &amp; Services"/>
    <x v="73"/>
    <x v="0"/>
  </r>
  <r>
    <x v="40"/>
    <x v="2"/>
    <x v="39"/>
    <n v="11500"/>
    <x v="1000"/>
    <s v="C&amp;Y For Trading"/>
    <x v="12"/>
    <x v="1"/>
  </r>
  <r>
    <x v="40"/>
    <x v="0"/>
    <x v="53"/>
    <n v="1500"/>
    <x v="0"/>
    <s v="A&amp;Y For Import &amp; Export"/>
    <x v="13"/>
    <x v="0"/>
  </r>
  <r>
    <x v="40"/>
    <x v="0"/>
    <x v="3"/>
    <n v="4500"/>
    <x v="0"/>
    <s v="Hyper Markets"/>
    <x v="42"/>
    <x v="0"/>
  </r>
  <r>
    <x v="40"/>
    <x v="3"/>
    <x v="65"/>
    <n v="2000"/>
    <x v="999"/>
    <s v="C&amp;Y For Import &amp; Export"/>
    <x v="65"/>
    <x v="1"/>
  </r>
  <r>
    <x v="40"/>
    <x v="0"/>
    <x v="33"/>
    <n v="8000"/>
    <x v="0"/>
    <s v="Y&amp;A For Maitenance &amp; Services"/>
    <x v="7"/>
    <x v="0"/>
  </r>
  <r>
    <x v="40"/>
    <x v="0"/>
    <x v="4"/>
    <n v="12000"/>
    <x v="0"/>
    <s v="Y&amp;D For Trading"/>
    <x v="62"/>
    <x v="0"/>
  </r>
  <r>
    <x v="40"/>
    <x v="0"/>
    <x v="32"/>
    <n v="9500"/>
    <x v="0"/>
    <s v="A&amp;Y For Distribution"/>
    <x v="5"/>
    <x v="0"/>
  </r>
  <r>
    <x v="40"/>
    <x v="3"/>
    <x v="59"/>
    <n v="5000"/>
    <x v="999"/>
    <s v="A&amp;A for Exporting"/>
    <x v="78"/>
    <x v="1"/>
  </r>
  <r>
    <x v="40"/>
    <x v="1"/>
    <x v="42"/>
    <n v="14500"/>
    <x v="1001"/>
    <s v="AB Sons"/>
    <x v="21"/>
    <x v="1"/>
  </r>
  <r>
    <x v="40"/>
    <x v="0"/>
    <x v="54"/>
    <n v="11000"/>
    <x v="0"/>
    <s v="D&amp;A For Maitenance &amp; Services"/>
    <x v="74"/>
    <x v="0"/>
  </r>
  <r>
    <x v="40"/>
    <x v="2"/>
    <x v="69"/>
    <n v="16000"/>
    <x v="1000"/>
    <s v="D&amp;A For Distribution"/>
    <x v="77"/>
    <x v="1"/>
  </r>
  <r>
    <x v="40"/>
    <x v="2"/>
    <x v="71"/>
    <n v="9000"/>
    <x v="1000"/>
    <s v="C&amp;C For Import &amp; Export"/>
    <x v="43"/>
    <x v="1"/>
  </r>
  <r>
    <x v="40"/>
    <x v="0"/>
    <x v="11"/>
    <n v="15000"/>
    <x v="0"/>
    <s v="A&amp;C For Import &amp; Export"/>
    <x v="60"/>
    <x v="0"/>
  </r>
  <r>
    <x v="40"/>
    <x v="0"/>
    <x v="31"/>
    <n v="500"/>
    <x v="0"/>
    <s v="Triple A Bikes"/>
    <x v="28"/>
    <x v="0"/>
  </r>
  <r>
    <x v="40"/>
    <x v="0"/>
    <x v="15"/>
    <n v="15500"/>
    <x v="0"/>
    <s v="C&amp;C For Trading"/>
    <x v="47"/>
    <x v="0"/>
  </r>
  <r>
    <x v="40"/>
    <x v="0"/>
    <x v="22"/>
    <n v="8000"/>
    <x v="0"/>
    <s v="Y&amp;Y For Trading"/>
    <x v="7"/>
    <x v="0"/>
  </r>
  <r>
    <x v="40"/>
    <x v="0"/>
    <x v="65"/>
    <n v="19500"/>
    <x v="0"/>
    <s v="C&amp;Y For Import &amp; Export"/>
    <x v="9"/>
    <x v="0"/>
  </r>
  <r>
    <x v="40"/>
    <x v="0"/>
    <x v="9"/>
    <n v="3500"/>
    <x v="0"/>
    <s v="Light Equipments Int'l"/>
    <x v="20"/>
    <x v="0"/>
  </r>
  <r>
    <x v="40"/>
    <x v="0"/>
    <x v="74"/>
    <n v="1000"/>
    <x v="0"/>
    <s v="D&amp;Y For Sports Equipments"/>
    <x v="19"/>
    <x v="0"/>
  </r>
  <r>
    <x v="40"/>
    <x v="3"/>
    <x v="36"/>
    <n v="14500"/>
    <x v="999"/>
    <s v="Y&amp;D For Import &amp; Export"/>
    <x v="21"/>
    <x v="1"/>
  </r>
  <r>
    <x v="41"/>
    <x v="3"/>
    <x v="67"/>
    <n v="2000"/>
    <x v="999"/>
    <s v="D&amp;Y For Maitenance &amp; Services"/>
    <x v="65"/>
    <x v="1"/>
  </r>
  <r>
    <x v="41"/>
    <x v="3"/>
    <x v="52"/>
    <n v="500"/>
    <x v="999"/>
    <s v="A&amp;C For Maitenance &amp; Services"/>
    <x v="24"/>
    <x v="1"/>
  </r>
  <r>
    <x v="41"/>
    <x v="2"/>
    <x v="6"/>
    <n v="5500"/>
    <x v="1000"/>
    <s v="C&amp;A For Distribution"/>
    <x v="61"/>
    <x v="1"/>
  </r>
  <r>
    <x v="41"/>
    <x v="0"/>
    <x v="45"/>
    <n v="13000"/>
    <x v="0"/>
    <s v="Y&amp;D For Sports Equipments"/>
    <x v="31"/>
    <x v="0"/>
  </r>
  <r>
    <x v="41"/>
    <x v="2"/>
    <x v="3"/>
    <n v="8000"/>
    <x v="1000"/>
    <s v="Hyper Markets"/>
    <x v="76"/>
    <x v="1"/>
  </r>
  <r>
    <x v="41"/>
    <x v="2"/>
    <x v="61"/>
    <n v="14000"/>
    <x v="1000"/>
    <s v="Y&amp;Y For Maitenance &amp; Services"/>
    <x v="41"/>
    <x v="1"/>
  </r>
  <r>
    <x v="41"/>
    <x v="0"/>
    <x v="45"/>
    <n v="18000"/>
    <x v="0"/>
    <s v="Y&amp;D For Sports Equipments"/>
    <x v="34"/>
    <x v="0"/>
  </r>
  <r>
    <x v="41"/>
    <x v="0"/>
    <x v="58"/>
    <n v="11000"/>
    <x v="0"/>
    <s v="Y&amp;C For Maitenance &amp; Services"/>
    <x v="74"/>
    <x v="0"/>
  </r>
  <r>
    <x v="41"/>
    <x v="0"/>
    <x v="23"/>
    <n v="8500"/>
    <x v="0"/>
    <s v="C&amp;D For Maitenance &amp; Services"/>
    <x v="55"/>
    <x v="0"/>
  </r>
  <r>
    <x v="41"/>
    <x v="2"/>
    <x v="9"/>
    <n v="11500"/>
    <x v="1000"/>
    <s v="Light Equipments Int'l"/>
    <x v="12"/>
    <x v="1"/>
  </r>
  <r>
    <x v="41"/>
    <x v="0"/>
    <x v="46"/>
    <n v="11000"/>
    <x v="0"/>
    <s v="A&amp;A For Import &amp; Export"/>
    <x v="74"/>
    <x v="0"/>
  </r>
  <r>
    <x v="41"/>
    <x v="1"/>
    <x v="23"/>
    <n v="3500"/>
    <x v="1001"/>
    <s v="C&amp;D For Maitenance &amp; Services"/>
    <x v="11"/>
    <x v="1"/>
  </r>
  <r>
    <x v="41"/>
    <x v="0"/>
    <x v="6"/>
    <n v="10000"/>
    <x v="0"/>
    <s v="C&amp;A For Distribution"/>
    <x v="53"/>
    <x v="0"/>
  </r>
  <r>
    <x v="41"/>
    <x v="0"/>
    <x v="7"/>
    <n v="15500"/>
    <x v="0"/>
    <s v="A&amp;D For Trading"/>
    <x v="47"/>
    <x v="0"/>
  </r>
  <r>
    <x v="41"/>
    <x v="1"/>
    <x v="57"/>
    <n v="4500"/>
    <x v="1001"/>
    <s v="Alfred Bikes"/>
    <x v="49"/>
    <x v="1"/>
  </r>
  <r>
    <x v="41"/>
    <x v="0"/>
    <x v="17"/>
    <n v="4500"/>
    <x v="0"/>
    <s v="G&amp;Joe limited"/>
    <x v="42"/>
    <x v="0"/>
  </r>
  <r>
    <x v="41"/>
    <x v="0"/>
    <x v="59"/>
    <n v="8500"/>
    <x v="0"/>
    <s v="A&amp;A for Exporting"/>
    <x v="55"/>
    <x v="0"/>
  </r>
  <r>
    <x v="41"/>
    <x v="2"/>
    <x v="44"/>
    <n v="15000"/>
    <x v="1000"/>
    <s v="Y&amp;A For Sports Equipments"/>
    <x v="51"/>
    <x v="1"/>
  </r>
  <r>
    <x v="41"/>
    <x v="0"/>
    <x v="18"/>
    <n v="5500"/>
    <x v="0"/>
    <s v="Aly&amp;Co For Trading"/>
    <x v="15"/>
    <x v="0"/>
  </r>
  <r>
    <x v="41"/>
    <x v="0"/>
    <x v="54"/>
    <n v="6500"/>
    <x v="0"/>
    <s v="D&amp;A For Maitenance &amp; Services"/>
    <x v="58"/>
    <x v="0"/>
  </r>
  <r>
    <x v="41"/>
    <x v="0"/>
    <x v="66"/>
    <n v="15000"/>
    <x v="0"/>
    <s v="A&amp;C For Distribution"/>
    <x v="60"/>
    <x v="0"/>
  </r>
  <r>
    <x v="41"/>
    <x v="0"/>
    <x v="64"/>
    <n v="4500"/>
    <x v="0"/>
    <s v="ABO Trading"/>
    <x v="42"/>
    <x v="0"/>
  </r>
  <r>
    <x v="41"/>
    <x v="0"/>
    <x v="47"/>
    <n v="3000"/>
    <x v="0"/>
    <s v="Egyptian trade"/>
    <x v="52"/>
    <x v="0"/>
  </r>
  <r>
    <x v="41"/>
    <x v="2"/>
    <x v="9"/>
    <n v="6500"/>
    <x v="1000"/>
    <s v="Light Equipments Int'l"/>
    <x v="71"/>
    <x v="1"/>
  </r>
  <r>
    <x v="41"/>
    <x v="1"/>
    <x v="61"/>
    <n v="15000"/>
    <x v="1001"/>
    <s v="Y&amp;Y For Maitenance &amp; Services"/>
    <x v="51"/>
    <x v="1"/>
  </r>
  <r>
    <x v="41"/>
    <x v="0"/>
    <x v="13"/>
    <n v="7000"/>
    <x v="0"/>
    <s v="D&amp;Y For Trading"/>
    <x v="32"/>
    <x v="0"/>
  </r>
  <r>
    <x v="41"/>
    <x v="1"/>
    <x v="72"/>
    <n v="4500"/>
    <x v="1001"/>
    <s v="A&amp;Y For Sports Equipments"/>
    <x v="49"/>
    <x v="1"/>
  </r>
  <r>
    <x v="41"/>
    <x v="1"/>
    <x v="27"/>
    <n v="9500"/>
    <x v="1001"/>
    <s v="C&amp;C For Maitenance &amp; Services"/>
    <x v="59"/>
    <x v="1"/>
  </r>
  <r>
    <x v="41"/>
    <x v="1"/>
    <x v="70"/>
    <n v="11000"/>
    <x v="1001"/>
    <s v="D&amp;A For Sports Equipments"/>
    <x v="56"/>
    <x v="1"/>
  </r>
  <r>
    <x v="41"/>
    <x v="0"/>
    <x v="65"/>
    <n v="3500"/>
    <x v="0"/>
    <s v="C&amp;Y For Import &amp; Export"/>
    <x v="20"/>
    <x v="0"/>
  </r>
  <r>
    <x v="42"/>
    <x v="0"/>
    <x v="48"/>
    <n v="500"/>
    <x v="0"/>
    <s v="D&amp;D For Import &amp; Export"/>
    <x v="28"/>
    <x v="0"/>
  </r>
  <r>
    <x v="42"/>
    <x v="0"/>
    <x v="7"/>
    <n v="11000"/>
    <x v="0"/>
    <s v="A&amp;D For Trading"/>
    <x v="74"/>
    <x v="0"/>
  </r>
  <r>
    <x v="42"/>
    <x v="0"/>
    <x v="46"/>
    <n v="14000"/>
    <x v="0"/>
    <s v="A&amp;A For Import &amp; Export"/>
    <x v="0"/>
    <x v="0"/>
  </r>
  <r>
    <x v="42"/>
    <x v="1"/>
    <x v="44"/>
    <n v="4000"/>
    <x v="1001"/>
    <s v="Y&amp;A For Sports Equipments"/>
    <x v="69"/>
    <x v="1"/>
  </r>
  <r>
    <x v="42"/>
    <x v="0"/>
    <x v="28"/>
    <n v="19500"/>
    <x v="0"/>
    <s v="D&amp;D For Trading"/>
    <x v="9"/>
    <x v="0"/>
  </r>
  <r>
    <x v="42"/>
    <x v="0"/>
    <x v="74"/>
    <n v="13500"/>
    <x v="0"/>
    <s v="D&amp;Y For Sports Equipments"/>
    <x v="72"/>
    <x v="0"/>
  </r>
  <r>
    <x v="42"/>
    <x v="1"/>
    <x v="5"/>
    <n v="10500"/>
    <x v="1001"/>
    <s v="A&amp;Y For Trading"/>
    <x v="33"/>
    <x v="1"/>
  </r>
  <r>
    <x v="42"/>
    <x v="0"/>
    <x v="25"/>
    <n v="7000"/>
    <x v="0"/>
    <s v="A&amp;A For Maitenance &amp; Services"/>
    <x v="32"/>
    <x v="0"/>
  </r>
  <r>
    <x v="42"/>
    <x v="0"/>
    <x v="21"/>
    <n v="14500"/>
    <x v="0"/>
    <s v="Joseph For Distribution"/>
    <x v="73"/>
    <x v="0"/>
  </r>
  <r>
    <x v="42"/>
    <x v="1"/>
    <x v="41"/>
    <n v="15000"/>
    <x v="1001"/>
    <s v="Y&amp;C For Trading"/>
    <x v="51"/>
    <x v="1"/>
  </r>
  <r>
    <x v="42"/>
    <x v="0"/>
    <x v="36"/>
    <n v="17500"/>
    <x v="0"/>
    <s v="Y&amp;D For Import &amp; Export"/>
    <x v="26"/>
    <x v="0"/>
  </r>
  <r>
    <x v="42"/>
    <x v="2"/>
    <x v="13"/>
    <n v="20000"/>
    <x v="1000"/>
    <s v="D&amp;Y For Trading"/>
    <x v="54"/>
    <x v="1"/>
  </r>
  <r>
    <x v="42"/>
    <x v="0"/>
    <x v="17"/>
    <n v="17500"/>
    <x v="0"/>
    <s v="G&amp;Joe limited"/>
    <x v="26"/>
    <x v="0"/>
  </r>
  <r>
    <x v="42"/>
    <x v="0"/>
    <x v="14"/>
    <n v="15500"/>
    <x v="0"/>
    <s v="AAA sons For Import &amp; Export"/>
    <x v="47"/>
    <x v="0"/>
  </r>
  <r>
    <x v="42"/>
    <x v="0"/>
    <x v="29"/>
    <n v="5000"/>
    <x v="0"/>
    <s v="Y&amp;C For Sports Equipments"/>
    <x v="25"/>
    <x v="0"/>
  </r>
  <r>
    <x v="42"/>
    <x v="2"/>
    <x v="26"/>
    <n v="15000"/>
    <x v="1000"/>
    <s v="Nader For Trading"/>
    <x v="51"/>
    <x v="1"/>
  </r>
  <r>
    <x v="42"/>
    <x v="0"/>
    <x v="64"/>
    <n v="8500"/>
    <x v="0"/>
    <s v="ABO Trading"/>
    <x v="55"/>
    <x v="0"/>
  </r>
  <r>
    <x v="42"/>
    <x v="0"/>
    <x v="44"/>
    <n v="12000"/>
    <x v="0"/>
    <s v="Y&amp;A For Sports Equipments"/>
    <x v="62"/>
    <x v="0"/>
  </r>
  <r>
    <x v="42"/>
    <x v="2"/>
    <x v="5"/>
    <n v="19000"/>
    <x v="1000"/>
    <s v="A&amp;Y For Trading"/>
    <x v="44"/>
    <x v="1"/>
  </r>
  <r>
    <x v="42"/>
    <x v="0"/>
    <x v="23"/>
    <n v="9500"/>
    <x v="0"/>
    <s v="C&amp;D For Maitenance &amp; Services"/>
    <x v="5"/>
    <x v="0"/>
  </r>
  <r>
    <x v="42"/>
    <x v="0"/>
    <x v="25"/>
    <n v="11000"/>
    <x v="0"/>
    <s v="A&amp;A For Maitenance &amp; Services"/>
    <x v="74"/>
    <x v="0"/>
  </r>
  <r>
    <x v="42"/>
    <x v="0"/>
    <x v="66"/>
    <n v="12000"/>
    <x v="0"/>
    <s v="A&amp;C For Distribution"/>
    <x v="62"/>
    <x v="0"/>
  </r>
  <r>
    <x v="42"/>
    <x v="1"/>
    <x v="27"/>
    <n v="13500"/>
    <x v="1001"/>
    <s v="C&amp;C For Maitenance &amp; Services"/>
    <x v="23"/>
    <x v="1"/>
  </r>
  <r>
    <x v="42"/>
    <x v="0"/>
    <x v="46"/>
    <n v="9000"/>
    <x v="0"/>
    <s v="A&amp;A For Import &amp; Export"/>
    <x v="38"/>
    <x v="0"/>
  </r>
  <r>
    <x v="42"/>
    <x v="0"/>
    <x v="63"/>
    <n v="4500"/>
    <x v="0"/>
    <s v="Ahmed &amp; Co For Sports Equipments"/>
    <x v="42"/>
    <x v="0"/>
  </r>
  <r>
    <x v="42"/>
    <x v="0"/>
    <x v="13"/>
    <n v="9500"/>
    <x v="0"/>
    <s v="D&amp;Y For Trading"/>
    <x v="5"/>
    <x v="0"/>
  </r>
  <r>
    <x v="42"/>
    <x v="0"/>
    <x v="26"/>
    <n v="19500"/>
    <x v="0"/>
    <s v="Nader For Trading"/>
    <x v="9"/>
    <x v="0"/>
  </r>
  <r>
    <x v="43"/>
    <x v="0"/>
    <x v="64"/>
    <n v="11000"/>
    <x v="0"/>
    <s v="ABO Trading"/>
    <x v="74"/>
    <x v="0"/>
  </r>
  <r>
    <x v="43"/>
    <x v="0"/>
    <x v="48"/>
    <n v="14000"/>
    <x v="0"/>
    <s v="D&amp;D For Import &amp; Export"/>
    <x v="0"/>
    <x v="0"/>
  </r>
  <r>
    <x v="43"/>
    <x v="3"/>
    <x v="2"/>
    <n v="19000"/>
    <x v="999"/>
    <s v="Y&amp;Y For Import &amp; Export"/>
    <x v="44"/>
    <x v="1"/>
  </r>
  <r>
    <x v="43"/>
    <x v="2"/>
    <x v="48"/>
    <n v="6500"/>
    <x v="1000"/>
    <s v="D&amp;D For Import &amp; Export"/>
    <x v="71"/>
    <x v="1"/>
  </r>
  <r>
    <x v="43"/>
    <x v="1"/>
    <x v="38"/>
    <n v="8500"/>
    <x v="1001"/>
    <s v="Alied Distributers"/>
    <x v="45"/>
    <x v="1"/>
  </r>
  <r>
    <x v="43"/>
    <x v="1"/>
    <x v="6"/>
    <n v="16000"/>
    <x v="1001"/>
    <s v="C&amp;A For Distribution"/>
    <x v="77"/>
    <x v="1"/>
  </r>
  <r>
    <x v="43"/>
    <x v="2"/>
    <x v="11"/>
    <n v="2000"/>
    <x v="1000"/>
    <s v="A&amp;C For Import &amp; Export"/>
    <x v="65"/>
    <x v="1"/>
  </r>
  <r>
    <x v="43"/>
    <x v="0"/>
    <x v="46"/>
    <n v="8000"/>
    <x v="0"/>
    <s v="A&amp;A For Import &amp; Export"/>
    <x v="7"/>
    <x v="0"/>
  </r>
  <r>
    <x v="43"/>
    <x v="0"/>
    <x v="26"/>
    <n v="500"/>
    <x v="0"/>
    <s v="Nader For Trading"/>
    <x v="28"/>
    <x v="0"/>
  </r>
  <r>
    <x v="43"/>
    <x v="0"/>
    <x v="70"/>
    <n v="7000"/>
    <x v="0"/>
    <s v="D&amp;A For Sports Equipments"/>
    <x v="32"/>
    <x v="0"/>
  </r>
  <r>
    <x v="43"/>
    <x v="0"/>
    <x v="68"/>
    <n v="2000"/>
    <x v="0"/>
    <s v="D&amp;D For Maitenance &amp; Services"/>
    <x v="40"/>
    <x v="0"/>
  </r>
  <r>
    <x v="43"/>
    <x v="0"/>
    <x v="33"/>
    <n v="10500"/>
    <x v="0"/>
    <s v="Y&amp;A For Maitenance &amp; Services"/>
    <x v="50"/>
    <x v="0"/>
  </r>
  <r>
    <x v="43"/>
    <x v="0"/>
    <x v="31"/>
    <n v="15000"/>
    <x v="0"/>
    <s v="Triple A Bikes"/>
    <x v="60"/>
    <x v="0"/>
  </r>
  <r>
    <x v="43"/>
    <x v="0"/>
    <x v="2"/>
    <n v="12000"/>
    <x v="0"/>
    <s v="Y&amp;Y For Import &amp; Export"/>
    <x v="62"/>
    <x v="0"/>
  </r>
  <r>
    <x v="43"/>
    <x v="2"/>
    <x v="50"/>
    <n v="14500"/>
    <x v="1000"/>
    <s v="Y&amp;Y For Sports Equipments"/>
    <x v="21"/>
    <x v="1"/>
  </r>
  <r>
    <x v="43"/>
    <x v="3"/>
    <x v="71"/>
    <n v="7000"/>
    <x v="999"/>
    <s v="C&amp;C For Import &amp; Export"/>
    <x v="3"/>
    <x v="1"/>
  </r>
  <r>
    <x v="43"/>
    <x v="0"/>
    <x v="4"/>
    <n v="14500"/>
    <x v="0"/>
    <s v="Y&amp;D For Trading"/>
    <x v="73"/>
    <x v="0"/>
  </r>
  <r>
    <x v="43"/>
    <x v="0"/>
    <x v="61"/>
    <n v="9500"/>
    <x v="0"/>
    <s v="Y&amp;Y For Maitenance &amp; Services"/>
    <x v="5"/>
    <x v="0"/>
  </r>
  <r>
    <x v="43"/>
    <x v="0"/>
    <x v="37"/>
    <n v="8000"/>
    <x v="0"/>
    <s v="D&amp;Y For Distribution"/>
    <x v="7"/>
    <x v="0"/>
  </r>
  <r>
    <x v="43"/>
    <x v="0"/>
    <x v="19"/>
    <n v="14500"/>
    <x v="0"/>
    <s v="D&amp;C For Distribution"/>
    <x v="73"/>
    <x v="0"/>
  </r>
  <r>
    <x v="43"/>
    <x v="0"/>
    <x v="42"/>
    <n v="11500"/>
    <x v="0"/>
    <s v="AB Sons"/>
    <x v="14"/>
    <x v="0"/>
  </r>
  <r>
    <x v="43"/>
    <x v="2"/>
    <x v="73"/>
    <n v="11500"/>
    <x v="1000"/>
    <s v="Amr Atef"/>
    <x v="12"/>
    <x v="1"/>
  </r>
  <r>
    <x v="43"/>
    <x v="0"/>
    <x v="7"/>
    <n v="15500"/>
    <x v="0"/>
    <s v="A&amp;D For Trading"/>
    <x v="47"/>
    <x v="0"/>
  </r>
  <r>
    <x v="43"/>
    <x v="0"/>
    <x v="52"/>
    <n v="11000"/>
    <x v="0"/>
    <s v="A&amp;C For Maitenance &amp; Services"/>
    <x v="74"/>
    <x v="0"/>
  </r>
  <r>
    <x v="43"/>
    <x v="3"/>
    <x v="7"/>
    <n v="10500"/>
    <x v="999"/>
    <s v="A&amp;D For Trading"/>
    <x v="33"/>
    <x v="1"/>
  </r>
  <r>
    <x v="43"/>
    <x v="0"/>
    <x v="68"/>
    <n v="1000"/>
    <x v="0"/>
    <s v="D&amp;D For Maitenance &amp; Services"/>
    <x v="19"/>
    <x v="0"/>
  </r>
  <r>
    <x v="43"/>
    <x v="0"/>
    <x v="46"/>
    <n v="10000"/>
    <x v="0"/>
    <s v="A&amp;A For Import &amp; Export"/>
    <x v="53"/>
    <x v="0"/>
  </r>
  <r>
    <x v="43"/>
    <x v="0"/>
    <x v="19"/>
    <n v="15000"/>
    <x v="0"/>
    <s v="D&amp;C For Distribution"/>
    <x v="60"/>
    <x v="0"/>
  </r>
  <r>
    <x v="43"/>
    <x v="1"/>
    <x v="60"/>
    <n v="6000"/>
    <x v="1001"/>
    <s v="A&amp;C For Trading"/>
    <x v="1"/>
    <x v="1"/>
  </r>
  <r>
    <x v="43"/>
    <x v="2"/>
    <x v="39"/>
    <n v="1000"/>
    <x v="1000"/>
    <s v="C&amp;Y For Trading"/>
    <x v="39"/>
    <x v="1"/>
  </r>
  <r>
    <x v="43"/>
    <x v="0"/>
    <x v="45"/>
    <n v="14000"/>
    <x v="0"/>
    <s v="Y&amp;D For Sports Equipments"/>
    <x v="0"/>
    <x v="0"/>
  </r>
  <r>
    <x v="43"/>
    <x v="0"/>
    <x v="65"/>
    <n v="13500"/>
    <x v="0"/>
    <s v="C&amp;Y For Import &amp; Export"/>
    <x v="72"/>
    <x v="0"/>
  </r>
  <r>
    <x v="43"/>
    <x v="0"/>
    <x v="20"/>
    <n v="14500"/>
    <x v="0"/>
    <s v="A&amp;A For Trading"/>
    <x v="73"/>
    <x v="0"/>
  </r>
  <r>
    <x v="43"/>
    <x v="3"/>
    <x v="51"/>
    <n v="9000"/>
    <x v="999"/>
    <s v="Cairo Trade"/>
    <x v="43"/>
    <x v="1"/>
  </r>
  <r>
    <x v="43"/>
    <x v="3"/>
    <x v="46"/>
    <n v="2500"/>
    <x v="999"/>
    <s v="A&amp;A For Import &amp; Export"/>
    <x v="2"/>
    <x v="1"/>
  </r>
  <r>
    <x v="43"/>
    <x v="0"/>
    <x v="64"/>
    <n v="6000"/>
    <x v="0"/>
    <s v="ABO Trading"/>
    <x v="4"/>
    <x v="0"/>
  </r>
  <r>
    <x v="43"/>
    <x v="3"/>
    <x v="39"/>
    <n v="15500"/>
    <x v="999"/>
    <s v="C&amp;Y For Trading"/>
    <x v="6"/>
    <x v="1"/>
  </r>
  <r>
    <x v="43"/>
    <x v="0"/>
    <x v="49"/>
    <n v="10500"/>
    <x v="0"/>
    <s v="Upper Egypt Whole Sale"/>
    <x v="50"/>
    <x v="0"/>
  </r>
  <r>
    <x v="44"/>
    <x v="0"/>
    <x v="72"/>
    <n v="5000"/>
    <x v="0"/>
    <s v="A&amp;Y For Sports Equipments"/>
    <x v="25"/>
    <x v="0"/>
  </r>
  <r>
    <x v="44"/>
    <x v="0"/>
    <x v="71"/>
    <n v="10500"/>
    <x v="0"/>
    <s v="C&amp;C For Import &amp; Export"/>
    <x v="50"/>
    <x v="0"/>
  </r>
  <r>
    <x v="44"/>
    <x v="3"/>
    <x v="11"/>
    <n v="17500"/>
    <x v="999"/>
    <s v="A&amp;C For Import &amp; Export"/>
    <x v="66"/>
    <x v="1"/>
  </r>
  <r>
    <x v="44"/>
    <x v="0"/>
    <x v="49"/>
    <n v="7500"/>
    <x v="0"/>
    <s v="Upper Egypt Whole Sale"/>
    <x v="67"/>
    <x v="0"/>
  </r>
  <r>
    <x v="44"/>
    <x v="0"/>
    <x v="11"/>
    <n v="18500"/>
    <x v="0"/>
    <s v="A&amp;C For Import &amp; Export"/>
    <x v="75"/>
    <x v="0"/>
  </r>
  <r>
    <x v="44"/>
    <x v="0"/>
    <x v="7"/>
    <n v="15000"/>
    <x v="0"/>
    <s v="A&amp;D For Trading"/>
    <x v="60"/>
    <x v="0"/>
  </r>
  <r>
    <x v="44"/>
    <x v="0"/>
    <x v="66"/>
    <n v="6500"/>
    <x v="0"/>
    <s v="A&amp;C For Distribution"/>
    <x v="58"/>
    <x v="0"/>
  </r>
  <r>
    <x v="44"/>
    <x v="3"/>
    <x v="43"/>
    <n v="18000"/>
    <x v="999"/>
    <s v="A&amp;D For Sports Equipments"/>
    <x v="16"/>
    <x v="1"/>
  </r>
  <r>
    <x v="44"/>
    <x v="0"/>
    <x v="50"/>
    <n v="18500"/>
    <x v="0"/>
    <s v="Y&amp;Y For Sports Equipments"/>
    <x v="75"/>
    <x v="0"/>
  </r>
  <r>
    <x v="44"/>
    <x v="3"/>
    <x v="12"/>
    <n v="14500"/>
    <x v="999"/>
    <s v="Y&amp;A For Trading"/>
    <x v="21"/>
    <x v="1"/>
  </r>
  <r>
    <x v="44"/>
    <x v="0"/>
    <x v="58"/>
    <n v="11500"/>
    <x v="0"/>
    <s v="Y&amp;C For Maitenance &amp; Services"/>
    <x v="14"/>
    <x v="0"/>
  </r>
  <r>
    <x v="44"/>
    <x v="0"/>
    <x v="64"/>
    <n v="18500"/>
    <x v="0"/>
    <s v="ABO Trading"/>
    <x v="75"/>
    <x v="0"/>
  </r>
  <r>
    <x v="44"/>
    <x v="0"/>
    <x v="27"/>
    <n v="11500"/>
    <x v="0"/>
    <s v="C&amp;C For Maitenance &amp; Services"/>
    <x v="14"/>
    <x v="0"/>
  </r>
  <r>
    <x v="44"/>
    <x v="0"/>
    <x v="54"/>
    <n v="3000"/>
    <x v="0"/>
    <s v="D&amp;A For Maitenance &amp; Services"/>
    <x v="52"/>
    <x v="0"/>
  </r>
  <r>
    <x v="44"/>
    <x v="0"/>
    <x v="64"/>
    <n v="18500"/>
    <x v="0"/>
    <s v="ABO Trading"/>
    <x v="75"/>
    <x v="0"/>
  </r>
  <r>
    <x v="44"/>
    <x v="0"/>
    <x v="19"/>
    <n v="2500"/>
    <x v="0"/>
    <s v="D&amp;C For Distribution"/>
    <x v="46"/>
    <x v="0"/>
  </r>
  <r>
    <x v="44"/>
    <x v="1"/>
    <x v="13"/>
    <n v="3500"/>
    <x v="1001"/>
    <s v="D&amp;Y For Trading"/>
    <x v="11"/>
    <x v="1"/>
  </r>
  <r>
    <x v="44"/>
    <x v="3"/>
    <x v="16"/>
    <n v="14500"/>
    <x v="999"/>
    <s v="A&amp;D For Distribution"/>
    <x v="21"/>
    <x v="1"/>
  </r>
  <r>
    <x v="44"/>
    <x v="1"/>
    <x v="50"/>
    <n v="4500"/>
    <x v="1001"/>
    <s v="Y&amp;Y For Sports Equipments"/>
    <x v="49"/>
    <x v="1"/>
  </r>
  <r>
    <x v="44"/>
    <x v="2"/>
    <x v="4"/>
    <n v="10000"/>
    <x v="1000"/>
    <s v="Y&amp;D For Trading"/>
    <x v="10"/>
    <x v="1"/>
  </r>
  <r>
    <x v="44"/>
    <x v="1"/>
    <x v="43"/>
    <n v="7500"/>
    <x v="1001"/>
    <s v="A&amp;D For Sports Equipments"/>
    <x v="35"/>
    <x v="1"/>
  </r>
  <r>
    <x v="44"/>
    <x v="1"/>
    <x v="66"/>
    <n v="3000"/>
    <x v="1001"/>
    <s v="A&amp;C For Distribution"/>
    <x v="22"/>
    <x v="1"/>
  </r>
  <r>
    <x v="44"/>
    <x v="0"/>
    <x v="5"/>
    <n v="7000"/>
    <x v="0"/>
    <s v="A&amp;Y For Trading"/>
    <x v="32"/>
    <x v="0"/>
  </r>
  <r>
    <x v="44"/>
    <x v="0"/>
    <x v="33"/>
    <n v="16000"/>
    <x v="0"/>
    <s v="Y&amp;A For Maitenance &amp; Services"/>
    <x v="18"/>
    <x v="0"/>
  </r>
  <r>
    <x v="44"/>
    <x v="3"/>
    <x v="59"/>
    <n v="11000"/>
    <x v="999"/>
    <s v="A&amp;A for Exporting"/>
    <x v="56"/>
    <x v="1"/>
  </r>
  <r>
    <x v="44"/>
    <x v="1"/>
    <x v="55"/>
    <n v="17500"/>
    <x v="1001"/>
    <s v="Y&amp;C For Distribution"/>
    <x v="66"/>
    <x v="1"/>
  </r>
  <r>
    <x v="44"/>
    <x v="1"/>
    <x v="73"/>
    <n v="19000"/>
    <x v="1001"/>
    <s v="Amr Atef"/>
    <x v="44"/>
    <x v="1"/>
  </r>
  <r>
    <x v="44"/>
    <x v="1"/>
    <x v="57"/>
    <n v="11500"/>
    <x v="1001"/>
    <s v="Alfred Bikes"/>
    <x v="12"/>
    <x v="1"/>
  </r>
  <r>
    <x v="44"/>
    <x v="1"/>
    <x v="71"/>
    <n v="500"/>
    <x v="1001"/>
    <s v="C&amp;C For Import &amp; Export"/>
    <x v="24"/>
    <x v="1"/>
  </r>
  <r>
    <x v="44"/>
    <x v="0"/>
    <x v="16"/>
    <n v="8000"/>
    <x v="0"/>
    <s v="A&amp;D For Distribution"/>
    <x v="7"/>
    <x v="0"/>
  </r>
  <r>
    <x v="44"/>
    <x v="0"/>
    <x v="42"/>
    <n v="10000"/>
    <x v="0"/>
    <s v="AB Sons"/>
    <x v="53"/>
    <x v="0"/>
  </r>
  <r>
    <x v="44"/>
    <x v="0"/>
    <x v="12"/>
    <n v="15000"/>
    <x v="0"/>
    <s v="Y&amp;A For Trading"/>
    <x v="60"/>
    <x v="0"/>
  </r>
  <r>
    <x v="44"/>
    <x v="0"/>
    <x v="61"/>
    <n v="14500"/>
    <x v="0"/>
    <s v="Y&amp;Y For Maitenance &amp; Services"/>
    <x v="73"/>
    <x v="0"/>
  </r>
  <r>
    <x v="45"/>
    <x v="0"/>
    <x v="8"/>
    <n v="20000"/>
    <x v="0"/>
    <s v="C&amp;D For Distribution"/>
    <x v="36"/>
    <x v="0"/>
  </r>
  <r>
    <x v="45"/>
    <x v="3"/>
    <x v="50"/>
    <n v="16500"/>
    <x v="999"/>
    <s v="Y&amp;Y For Sports Equipments"/>
    <x v="64"/>
    <x v="1"/>
  </r>
  <r>
    <x v="45"/>
    <x v="0"/>
    <x v="34"/>
    <n v="4500"/>
    <x v="0"/>
    <s v="A&amp;A For Sports Equipments"/>
    <x v="42"/>
    <x v="0"/>
  </r>
  <r>
    <x v="45"/>
    <x v="0"/>
    <x v="28"/>
    <n v="17000"/>
    <x v="0"/>
    <s v="D&amp;D For Trading"/>
    <x v="63"/>
    <x v="0"/>
  </r>
  <r>
    <x v="45"/>
    <x v="2"/>
    <x v="51"/>
    <n v="13500"/>
    <x v="1000"/>
    <s v="Cairo Trade"/>
    <x v="23"/>
    <x v="1"/>
  </r>
  <r>
    <x v="45"/>
    <x v="0"/>
    <x v="41"/>
    <n v="4000"/>
    <x v="0"/>
    <s v="Y&amp;C For Trading"/>
    <x v="30"/>
    <x v="0"/>
  </r>
  <r>
    <x v="45"/>
    <x v="2"/>
    <x v="15"/>
    <n v="5500"/>
    <x v="1000"/>
    <s v="C&amp;C For Trading"/>
    <x v="61"/>
    <x v="1"/>
  </r>
  <r>
    <x v="45"/>
    <x v="1"/>
    <x v="55"/>
    <n v="5500"/>
    <x v="1001"/>
    <s v="Y&amp;C For Distribution"/>
    <x v="61"/>
    <x v="1"/>
  </r>
  <r>
    <x v="45"/>
    <x v="0"/>
    <x v="50"/>
    <n v="5500"/>
    <x v="0"/>
    <s v="Y&amp;Y For Sports Equipments"/>
    <x v="15"/>
    <x v="0"/>
  </r>
  <r>
    <x v="45"/>
    <x v="1"/>
    <x v="0"/>
    <n v="13500"/>
    <x v="1001"/>
    <s v="Fit &amp; Fit"/>
    <x v="23"/>
    <x v="1"/>
  </r>
  <r>
    <x v="45"/>
    <x v="1"/>
    <x v="32"/>
    <n v="11000"/>
    <x v="1001"/>
    <s v="A&amp;Y For Distribution"/>
    <x v="56"/>
    <x v="1"/>
  </r>
  <r>
    <x v="45"/>
    <x v="0"/>
    <x v="19"/>
    <n v="9000"/>
    <x v="0"/>
    <s v="D&amp;C For Distribution"/>
    <x v="38"/>
    <x v="0"/>
  </r>
  <r>
    <x v="45"/>
    <x v="0"/>
    <x v="47"/>
    <n v="13000"/>
    <x v="0"/>
    <s v="Egyptian trade"/>
    <x v="31"/>
    <x v="0"/>
  </r>
  <r>
    <x v="45"/>
    <x v="1"/>
    <x v="55"/>
    <n v="4000"/>
    <x v="1001"/>
    <s v="Y&amp;C For Distribution"/>
    <x v="69"/>
    <x v="1"/>
  </r>
  <r>
    <x v="45"/>
    <x v="0"/>
    <x v="53"/>
    <n v="5000"/>
    <x v="0"/>
    <s v="A&amp;Y For Import &amp; Export"/>
    <x v="25"/>
    <x v="0"/>
  </r>
  <r>
    <x v="45"/>
    <x v="0"/>
    <x v="29"/>
    <n v="5500"/>
    <x v="0"/>
    <s v="Y&amp;C For Sports Equipments"/>
    <x v="15"/>
    <x v="0"/>
  </r>
  <r>
    <x v="45"/>
    <x v="3"/>
    <x v="65"/>
    <n v="15000"/>
    <x v="999"/>
    <s v="C&amp;Y For Import &amp; Export"/>
    <x v="51"/>
    <x v="1"/>
  </r>
  <r>
    <x v="45"/>
    <x v="2"/>
    <x v="54"/>
    <n v="16500"/>
    <x v="1000"/>
    <s v="D&amp;A For Maitenance &amp; Services"/>
    <x v="64"/>
    <x v="1"/>
  </r>
  <r>
    <x v="45"/>
    <x v="1"/>
    <x v="2"/>
    <n v="13500"/>
    <x v="1001"/>
    <s v="Y&amp;Y For Import &amp; Export"/>
    <x v="23"/>
    <x v="1"/>
  </r>
  <r>
    <x v="45"/>
    <x v="1"/>
    <x v="37"/>
    <n v="13000"/>
    <x v="1001"/>
    <s v="D&amp;Y For Distribution"/>
    <x v="27"/>
    <x v="1"/>
  </r>
  <r>
    <x v="45"/>
    <x v="2"/>
    <x v="70"/>
    <n v="6000"/>
    <x v="1000"/>
    <s v="D&amp;A For Sports Equipments"/>
    <x v="1"/>
    <x v="1"/>
  </r>
  <r>
    <x v="45"/>
    <x v="1"/>
    <x v="28"/>
    <n v="18000"/>
    <x v="1001"/>
    <s v="D&amp;D For Trading"/>
    <x v="16"/>
    <x v="1"/>
  </r>
  <r>
    <x v="45"/>
    <x v="2"/>
    <x v="47"/>
    <n v="10000"/>
    <x v="1000"/>
    <s v="Egyptian trade"/>
    <x v="10"/>
    <x v="1"/>
  </r>
  <r>
    <x v="45"/>
    <x v="2"/>
    <x v="74"/>
    <n v="20000"/>
    <x v="1000"/>
    <s v="D&amp;Y For Sports Equipments"/>
    <x v="54"/>
    <x v="1"/>
  </r>
  <r>
    <x v="45"/>
    <x v="0"/>
    <x v="36"/>
    <n v="2000"/>
    <x v="0"/>
    <s v="Y&amp;D For Import &amp; Export"/>
    <x v="40"/>
    <x v="0"/>
  </r>
  <r>
    <x v="45"/>
    <x v="1"/>
    <x v="16"/>
    <n v="4500"/>
    <x v="1001"/>
    <s v="A&amp;D For Distribution"/>
    <x v="49"/>
    <x v="1"/>
  </r>
  <r>
    <x v="45"/>
    <x v="0"/>
    <x v="42"/>
    <n v="4000"/>
    <x v="0"/>
    <s v="AB Sons"/>
    <x v="30"/>
    <x v="0"/>
  </r>
  <r>
    <x v="45"/>
    <x v="0"/>
    <x v="69"/>
    <n v="4500"/>
    <x v="0"/>
    <s v="D&amp;A For Distribution"/>
    <x v="42"/>
    <x v="0"/>
  </r>
  <r>
    <x v="45"/>
    <x v="1"/>
    <x v="34"/>
    <n v="17500"/>
    <x v="1001"/>
    <s v="A&amp;A For Sports Equipments"/>
    <x v="66"/>
    <x v="1"/>
  </r>
  <r>
    <x v="45"/>
    <x v="3"/>
    <x v="0"/>
    <n v="16500"/>
    <x v="999"/>
    <s v="Fit &amp; Fit"/>
    <x v="64"/>
    <x v="1"/>
  </r>
  <r>
    <x v="45"/>
    <x v="0"/>
    <x v="53"/>
    <n v="13500"/>
    <x v="0"/>
    <s v="A&amp;Y For Import &amp; Export"/>
    <x v="72"/>
    <x v="0"/>
  </r>
  <r>
    <x v="45"/>
    <x v="0"/>
    <x v="29"/>
    <n v="13500"/>
    <x v="0"/>
    <s v="Y&amp;C For Sports Equipments"/>
    <x v="72"/>
    <x v="0"/>
  </r>
  <r>
    <x v="45"/>
    <x v="0"/>
    <x v="32"/>
    <n v="19500"/>
    <x v="0"/>
    <s v="A&amp;Y For Distribution"/>
    <x v="9"/>
    <x v="0"/>
  </r>
  <r>
    <x v="45"/>
    <x v="1"/>
    <x v="12"/>
    <n v="7000"/>
    <x v="1001"/>
    <s v="Y&amp;A For Trading"/>
    <x v="3"/>
    <x v="1"/>
  </r>
  <r>
    <x v="45"/>
    <x v="0"/>
    <x v="51"/>
    <n v="12500"/>
    <x v="0"/>
    <s v="Cairo Trade"/>
    <x v="8"/>
    <x v="0"/>
  </r>
  <r>
    <x v="45"/>
    <x v="3"/>
    <x v="15"/>
    <n v="12000"/>
    <x v="999"/>
    <s v="C&amp;C For Trading"/>
    <x v="37"/>
    <x v="1"/>
  </r>
  <r>
    <x v="45"/>
    <x v="0"/>
    <x v="73"/>
    <n v="7500"/>
    <x v="0"/>
    <s v="Amr Atef"/>
    <x v="67"/>
    <x v="0"/>
  </r>
  <r>
    <x v="45"/>
    <x v="2"/>
    <x v="69"/>
    <n v="4500"/>
    <x v="1000"/>
    <s v="D&amp;A For Distribution"/>
    <x v="49"/>
    <x v="1"/>
  </r>
  <r>
    <x v="45"/>
    <x v="0"/>
    <x v="71"/>
    <n v="12000"/>
    <x v="0"/>
    <s v="C&amp;C For Import &amp; Export"/>
    <x v="62"/>
    <x v="0"/>
  </r>
  <r>
    <x v="45"/>
    <x v="0"/>
    <x v="51"/>
    <n v="8000"/>
    <x v="0"/>
    <s v="Cairo Trade"/>
    <x v="7"/>
    <x v="0"/>
  </r>
  <r>
    <x v="45"/>
    <x v="0"/>
    <x v="14"/>
    <n v="1500"/>
    <x v="0"/>
    <s v="AAA sons For Import &amp; Export"/>
    <x v="13"/>
    <x v="0"/>
  </r>
  <r>
    <x v="45"/>
    <x v="0"/>
    <x v="13"/>
    <n v="17500"/>
    <x v="0"/>
    <s v="D&amp;Y For Trading"/>
    <x v="26"/>
    <x v="0"/>
  </r>
  <r>
    <x v="45"/>
    <x v="0"/>
    <x v="62"/>
    <n v="9500"/>
    <x v="0"/>
    <s v="Giza Trade"/>
    <x v="5"/>
    <x v="0"/>
  </r>
  <r>
    <x v="46"/>
    <x v="2"/>
    <x v="3"/>
    <n v="2500"/>
    <x v="1000"/>
    <s v="Hyper Markets"/>
    <x v="2"/>
    <x v="1"/>
  </r>
  <r>
    <x v="46"/>
    <x v="0"/>
    <x v="36"/>
    <n v="15500"/>
    <x v="0"/>
    <s v="Y&amp;D For Import &amp; Export"/>
    <x v="47"/>
    <x v="0"/>
  </r>
  <r>
    <x v="46"/>
    <x v="0"/>
    <x v="30"/>
    <n v="2000"/>
    <x v="0"/>
    <s v="A&amp;C For Sports Equipments"/>
    <x v="40"/>
    <x v="0"/>
  </r>
  <r>
    <x v="46"/>
    <x v="1"/>
    <x v="58"/>
    <n v="9500"/>
    <x v="1001"/>
    <s v="Y&amp;C For Maitenance &amp; Services"/>
    <x v="59"/>
    <x v="1"/>
  </r>
  <r>
    <x v="46"/>
    <x v="0"/>
    <x v="8"/>
    <n v="7500"/>
    <x v="0"/>
    <s v="C&amp;D For Distribution"/>
    <x v="67"/>
    <x v="0"/>
  </r>
  <r>
    <x v="46"/>
    <x v="0"/>
    <x v="4"/>
    <n v="12500"/>
    <x v="0"/>
    <s v="Y&amp;D For Trading"/>
    <x v="8"/>
    <x v="0"/>
  </r>
  <r>
    <x v="46"/>
    <x v="3"/>
    <x v="67"/>
    <n v="4500"/>
    <x v="999"/>
    <s v="D&amp;Y For Maitenance &amp; Services"/>
    <x v="49"/>
    <x v="1"/>
  </r>
  <r>
    <x v="46"/>
    <x v="2"/>
    <x v="37"/>
    <n v="7500"/>
    <x v="1000"/>
    <s v="D&amp;Y For Distribution"/>
    <x v="35"/>
    <x v="1"/>
  </r>
  <r>
    <x v="46"/>
    <x v="0"/>
    <x v="23"/>
    <n v="17000"/>
    <x v="0"/>
    <s v="C&amp;D For Maitenance &amp; Services"/>
    <x v="63"/>
    <x v="0"/>
  </r>
  <r>
    <x v="46"/>
    <x v="1"/>
    <x v="71"/>
    <n v="10500"/>
    <x v="1001"/>
    <s v="C&amp;C For Import &amp; Export"/>
    <x v="33"/>
    <x v="1"/>
  </r>
  <r>
    <x v="46"/>
    <x v="3"/>
    <x v="58"/>
    <n v="13500"/>
    <x v="999"/>
    <s v="Y&amp;C For Maitenance &amp; Services"/>
    <x v="23"/>
    <x v="1"/>
  </r>
  <r>
    <x v="46"/>
    <x v="0"/>
    <x v="14"/>
    <n v="19000"/>
    <x v="0"/>
    <s v="AAA sons For Import &amp; Export"/>
    <x v="29"/>
    <x v="0"/>
  </r>
  <r>
    <x v="46"/>
    <x v="0"/>
    <x v="58"/>
    <n v="13000"/>
    <x v="0"/>
    <s v="Y&amp;C For Maitenance &amp; Services"/>
    <x v="31"/>
    <x v="0"/>
  </r>
  <r>
    <x v="46"/>
    <x v="0"/>
    <x v="48"/>
    <n v="15000"/>
    <x v="0"/>
    <s v="D&amp;D For Import &amp; Export"/>
    <x v="60"/>
    <x v="0"/>
  </r>
  <r>
    <x v="46"/>
    <x v="0"/>
    <x v="67"/>
    <n v="9000"/>
    <x v="0"/>
    <s v="D&amp;Y For Maitenance &amp; Services"/>
    <x v="38"/>
    <x v="0"/>
  </r>
  <r>
    <x v="46"/>
    <x v="2"/>
    <x v="56"/>
    <n v="17000"/>
    <x v="1000"/>
    <s v="Untied for Distribution"/>
    <x v="79"/>
    <x v="1"/>
  </r>
  <r>
    <x v="46"/>
    <x v="3"/>
    <x v="40"/>
    <n v="4000"/>
    <x v="999"/>
    <s v="D&amp;A For Import &amp; Export"/>
    <x v="69"/>
    <x v="1"/>
  </r>
  <r>
    <x v="46"/>
    <x v="2"/>
    <x v="42"/>
    <n v="7000"/>
    <x v="1000"/>
    <s v="AB Sons"/>
    <x v="3"/>
    <x v="1"/>
  </r>
  <r>
    <x v="46"/>
    <x v="0"/>
    <x v="49"/>
    <n v="14000"/>
    <x v="0"/>
    <s v="Upper Egypt Whole Sale"/>
    <x v="0"/>
    <x v="0"/>
  </r>
  <r>
    <x v="46"/>
    <x v="0"/>
    <x v="66"/>
    <n v="6000"/>
    <x v="0"/>
    <s v="A&amp;C For Distribution"/>
    <x v="4"/>
    <x v="0"/>
  </r>
  <r>
    <x v="46"/>
    <x v="2"/>
    <x v="55"/>
    <n v="10500"/>
    <x v="1000"/>
    <s v="Y&amp;C For Distribution"/>
    <x v="33"/>
    <x v="1"/>
  </r>
  <r>
    <x v="46"/>
    <x v="3"/>
    <x v="61"/>
    <n v="10500"/>
    <x v="999"/>
    <s v="Y&amp;Y For Maitenance &amp; Services"/>
    <x v="33"/>
    <x v="1"/>
  </r>
  <r>
    <x v="46"/>
    <x v="0"/>
    <x v="35"/>
    <n v="9000"/>
    <x v="0"/>
    <s v="Sports &amp; Fitness Co"/>
    <x v="38"/>
    <x v="0"/>
  </r>
  <r>
    <x v="46"/>
    <x v="2"/>
    <x v="36"/>
    <n v="3500"/>
    <x v="1000"/>
    <s v="Y&amp;D For Import &amp; Export"/>
    <x v="11"/>
    <x v="1"/>
  </r>
  <r>
    <x v="46"/>
    <x v="2"/>
    <x v="41"/>
    <n v="7500"/>
    <x v="1000"/>
    <s v="Y&amp;C For Trading"/>
    <x v="35"/>
    <x v="1"/>
  </r>
  <r>
    <x v="46"/>
    <x v="1"/>
    <x v="42"/>
    <n v="10000"/>
    <x v="1001"/>
    <s v="AB Sons"/>
    <x v="10"/>
    <x v="1"/>
  </r>
  <r>
    <x v="46"/>
    <x v="0"/>
    <x v="10"/>
    <n v="16500"/>
    <x v="0"/>
    <s v="A&amp;D For Maitenance &amp; Services"/>
    <x v="48"/>
    <x v="0"/>
  </r>
  <r>
    <x v="46"/>
    <x v="0"/>
    <x v="20"/>
    <n v="9500"/>
    <x v="0"/>
    <s v="A&amp;A For Trading"/>
    <x v="5"/>
    <x v="0"/>
  </r>
  <r>
    <x v="46"/>
    <x v="0"/>
    <x v="63"/>
    <n v="17000"/>
    <x v="0"/>
    <s v="Ahmed &amp; Co For Sports Equipments"/>
    <x v="63"/>
    <x v="0"/>
  </r>
  <r>
    <x v="46"/>
    <x v="2"/>
    <x v="33"/>
    <n v="12000"/>
    <x v="1000"/>
    <s v="Y&amp;A For Maitenance &amp; Services"/>
    <x v="37"/>
    <x v="1"/>
  </r>
  <r>
    <x v="46"/>
    <x v="1"/>
    <x v="39"/>
    <n v="14000"/>
    <x v="1001"/>
    <s v="C&amp;Y For Trading"/>
    <x v="41"/>
    <x v="1"/>
  </r>
  <r>
    <x v="46"/>
    <x v="1"/>
    <x v="58"/>
    <n v="11500"/>
    <x v="1001"/>
    <s v="Y&amp;C For Maitenance &amp; Services"/>
    <x v="12"/>
    <x v="1"/>
  </r>
  <r>
    <x v="46"/>
    <x v="1"/>
    <x v="10"/>
    <n v="7000"/>
    <x v="1001"/>
    <s v="A&amp;D For Maitenance &amp; Services"/>
    <x v="3"/>
    <x v="1"/>
  </r>
  <r>
    <x v="46"/>
    <x v="0"/>
    <x v="46"/>
    <n v="1500"/>
    <x v="0"/>
    <s v="A&amp;A For Import &amp; Export"/>
    <x v="13"/>
    <x v="0"/>
  </r>
  <r>
    <x v="46"/>
    <x v="0"/>
    <x v="13"/>
    <n v="16500"/>
    <x v="0"/>
    <s v="D&amp;Y For Trading"/>
    <x v="48"/>
    <x v="0"/>
  </r>
  <r>
    <x v="46"/>
    <x v="0"/>
    <x v="13"/>
    <n v="3000"/>
    <x v="0"/>
    <s v="D&amp;Y For Trading"/>
    <x v="52"/>
    <x v="0"/>
  </r>
  <r>
    <x v="46"/>
    <x v="3"/>
    <x v="73"/>
    <n v="20000"/>
    <x v="999"/>
    <s v="Amr Atef"/>
    <x v="54"/>
    <x v="1"/>
  </r>
  <r>
    <x v="46"/>
    <x v="0"/>
    <x v="4"/>
    <n v="18000"/>
    <x v="0"/>
    <s v="Y&amp;D For Trading"/>
    <x v="34"/>
    <x v="0"/>
  </r>
  <r>
    <x v="46"/>
    <x v="0"/>
    <x v="24"/>
    <n v="17500"/>
    <x v="0"/>
    <s v="Brothers For Distribution"/>
    <x v="26"/>
    <x v="0"/>
  </r>
  <r>
    <x v="46"/>
    <x v="0"/>
    <x v="3"/>
    <n v="4500"/>
    <x v="0"/>
    <s v="Hyper Markets"/>
    <x v="42"/>
    <x v="0"/>
  </r>
  <r>
    <x v="46"/>
    <x v="1"/>
    <x v="26"/>
    <n v="9500"/>
    <x v="1001"/>
    <s v="Nader For Trading"/>
    <x v="59"/>
    <x v="1"/>
  </r>
  <r>
    <x v="46"/>
    <x v="0"/>
    <x v="47"/>
    <n v="5000"/>
    <x v="0"/>
    <s v="Egyptian trade"/>
    <x v="25"/>
    <x v="0"/>
  </r>
  <r>
    <x v="47"/>
    <x v="0"/>
    <x v="57"/>
    <n v="5000"/>
    <x v="0"/>
    <s v="Alfred Bikes"/>
    <x v="25"/>
    <x v="0"/>
  </r>
  <r>
    <x v="47"/>
    <x v="0"/>
    <x v="42"/>
    <n v="15500"/>
    <x v="0"/>
    <s v="AB Sons"/>
    <x v="47"/>
    <x v="0"/>
  </r>
  <r>
    <x v="47"/>
    <x v="2"/>
    <x v="5"/>
    <n v="5500"/>
    <x v="1000"/>
    <s v="A&amp;Y For Trading"/>
    <x v="61"/>
    <x v="1"/>
  </r>
  <r>
    <x v="47"/>
    <x v="0"/>
    <x v="27"/>
    <n v="10500"/>
    <x v="0"/>
    <s v="C&amp;C For Maitenance &amp; Services"/>
    <x v="50"/>
    <x v="0"/>
  </r>
  <r>
    <x v="47"/>
    <x v="0"/>
    <x v="13"/>
    <n v="4500"/>
    <x v="0"/>
    <s v="D&amp;Y For Trading"/>
    <x v="42"/>
    <x v="0"/>
  </r>
  <r>
    <x v="47"/>
    <x v="3"/>
    <x v="32"/>
    <n v="15500"/>
    <x v="999"/>
    <s v="A&amp;Y For Distribution"/>
    <x v="6"/>
    <x v="1"/>
  </r>
  <r>
    <x v="47"/>
    <x v="0"/>
    <x v="25"/>
    <n v="14000"/>
    <x v="0"/>
    <s v="A&amp;A For Maitenance &amp; Services"/>
    <x v="0"/>
    <x v="0"/>
  </r>
  <r>
    <x v="47"/>
    <x v="0"/>
    <x v="49"/>
    <n v="20000"/>
    <x v="0"/>
    <s v="Upper Egypt Whole Sale"/>
    <x v="36"/>
    <x v="0"/>
  </r>
  <r>
    <x v="47"/>
    <x v="2"/>
    <x v="35"/>
    <n v="11000"/>
    <x v="1000"/>
    <s v="Sports &amp; Fitness Co"/>
    <x v="56"/>
    <x v="1"/>
  </r>
  <r>
    <x v="47"/>
    <x v="0"/>
    <x v="5"/>
    <n v="11000"/>
    <x v="0"/>
    <s v="A&amp;Y For Trading"/>
    <x v="74"/>
    <x v="0"/>
  </r>
  <r>
    <x v="47"/>
    <x v="0"/>
    <x v="68"/>
    <n v="3000"/>
    <x v="0"/>
    <s v="D&amp;D For Maitenance &amp; Services"/>
    <x v="52"/>
    <x v="0"/>
  </r>
  <r>
    <x v="47"/>
    <x v="1"/>
    <x v="24"/>
    <n v="4000"/>
    <x v="1001"/>
    <s v="Brothers For Distribution"/>
    <x v="69"/>
    <x v="1"/>
  </r>
  <r>
    <x v="47"/>
    <x v="0"/>
    <x v="61"/>
    <n v="6500"/>
    <x v="0"/>
    <s v="Y&amp;Y For Maitenance &amp; Services"/>
    <x v="58"/>
    <x v="0"/>
  </r>
  <r>
    <x v="47"/>
    <x v="1"/>
    <x v="72"/>
    <n v="19000"/>
    <x v="1001"/>
    <s v="A&amp;Y For Sports Equipments"/>
    <x v="44"/>
    <x v="1"/>
  </r>
  <r>
    <x v="47"/>
    <x v="0"/>
    <x v="19"/>
    <n v="20000"/>
    <x v="0"/>
    <s v="D&amp;C For Distribution"/>
    <x v="36"/>
    <x v="0"/>
  </r>
  <r>
    <x v="47"/>
    <x v="0"/>
    <x v="43"/>
    <n v="20000"/>
    <x v="0"/>
    <s v="A&amp;D For Sports Equipments"/>
    <x v="36"/>
    <x v="0"/>
  </r>
  <r>
    <x v="47"/>
    <x v="3"/>
    <x v="31"/>
    <n v="6500"/>
    <x v="999"/>
    <s v="Triple A Bikes"/>
    <x v="71"/>
    <x v="1"/>
  </r>
  <r>
    <x v="47"/>
    <x v="0"/>
    <x v="63"/>
    <n v="16500"/>
    <x v="0"/>
    <s v="Ahmed &amp; Co For Sports Equipments"/>
    <x v="48"/>
    <x v="0"/>
  </r>
  <r>
    <x v="47"/>
    <x v="0"/>
    <x v="39"/>
    <n v="19000"/>
    <x v="0"/>
    <s v="C&amp;Y For Trading"/>
    <x v="29"/>
    <x v="0"/>
  </r>
  <r>
    <x v="47"/>
    <x v="0"/>
    <x v="25"/>
    <n v="18000"/>
    <x v="0"/>
    <s v="A&amp;A For Maitenance &amp; Services"/>
    <x v="34"/>
    <x v="0"/>
  </r>
  <r>
    <x v="47"/>
    <x v="2"/>
    <x v="48"/>
    <n v="14500"/>
    <x v="1000"/>
    <s v="D&amp;D For Import &amp; Export"/>
    <x v="21"/>
    <x v="1"/>
  </r>
  <r>
    <x v="47"/>
    <x v="0"/>
    <x v="53"/>
    <n v="11000"/>
    <x v="0"/>
    <s v="A&amp;Y For Import &amp; Export"/>
    <x v="74"/>
    <x v="0"/>
  </r>
  <r>
    <x v="47"/>
    <x v="0"/>
    <x v="7"/>
    <n v="14000"/>
    <x v="0"/>
    <s v="A&amp;D For Trading"/>
    <x v="0"/>
    <x v="0"/>
  </r>
  <r>
    <x v="47"/>
    <x v="3"/>
    <x v="8"/>
    <n v="13500"/>
    <x v="999"/>
    <s v="C&amp;D For Distribution"/>
    <x v="23"/>
    <x v="1"/>
  </r>
  <r>
    <x v="47"/>
    <x v="0"/>
    <x v="28"/>
    <n v="13500"/>
    <x v="0"/>
    <s v="D&amp;D For Trading"/>
    <x v="72"/>
    <x v="0"/>
  </r>
  <r>
    <x v="47"/>
    <x v="0"/>
    <x v="26"/>
    <n v="17500"/>
    <x v="0"/>
    <s v="Nader For Trading"/>
    <x v="26"/>
    <x v="0"/>
  </r>
  <r>
    <x v="47"/>
    <x v="0"/>
    <x v="53"/>
    <n v="6000"/>
    <x v="0"/>
    <s v="A&amp;Y For Import &amp; Export"/>
    <x v="4"/>
    <x v="0"/>
  </r>
  <r>
    <x v="47"/>
    <x v="1"/>
    <x v="15"/>
    <n v="19000"/>
    <x v="1001"/>
    <s v="C&amp;C For Trading"/>
    <x v="44"/>
    <x v="1"/>
  </r>
  <r>
    <x v="48"/>
    <x v="1"/>
    <x v="19"/>
    <n v="4500"/>
    <x v="1001"/>
    <s v="D&amp;C For Distribution"/>
    <x v="49"/>
    <x v="1"/>
  </r>
  <r>
    <x v="48"/>
    <x v="0"/>
    <x v="2"/>
    <n v="15500"/>
    <x v="0"/>
    <s v="Y&amp;Y For Import &amp; Export"/>
    <x v="47"/>
    <x v="0"/>
  </r>
  <r>
    <x v="48"/>
    <x v="2"/>
    <x v="37"/>
    <n v="18000"/>
    <x v="1000"/>
    <s v="D&amp;Y For Distribution"/>
    <x v="16"/>
    <x v="1"/>
  </r>
  <r>
    <x v="48"/>
    <x v="0"/>
    <x v="22"/>
    <n v="13500"/>
    <x v="0"/>
    <s v="Y&amp;Y For Trading"/>
    <x v="72"/>
    <x v="0"/>
  </r>
  <r>
    <x v="48"/>
    <x v="2"/>
    <x v="44"/>
    <n v="3500"/>
    <x v="1000"/>
    <s v="Y&amp;A For Sports Equipments"/>
    <x v="11"/>
    <x v="1"/>
  </r>
  <r>
    <x v="48"/>
    <x v="0"/>
    <x v="37"/>
    <n v="10500"/>
    <x v="0"/>
    <s v="D&amp;Y For Distribution"/>
    <x v="50"/>
    <x v="0"/>
  </r>
  <r>
    <x v="48"/>
    <x v="0"/>
    <x v="18"/>
    <n v="13000"/>
    <x v="0"/>
    <s v="Aly&amp;Co For Trading"/>
    <x v="31"/>
    <x v="0"/>
  </r>
  <r>
    <x v="48"/>
    <x v="3"/>
    <x v="56"/>
    <n v="9000"/>
    <x v="999"/>
    <s v="Untied for Distribution"/>
    <x v="43"/>
    <x v="1"/>
  </r>
  <r>
    <x v="48"/>
    <x v="0"/>
    <x v="48"/>
    <n v="1500"/>
    <x v="0"/>
    <s v="D&amp;D For Import &amp; Export"/>
    <x v="13"/>
    <x v="0"/>
  </r>
  <r>
    <x v="48"/>
    <x v="0"/>
    <x v="54"/>
    <n v="19500"/>
    <x v="0"/>
    <s v="D&amp;A For Maitenance &amp; Services"/>
    <x v="9"/>
    <x v="0"/>
  </r>
  <r>
    <x v="48"/>
    <x v="0"/>
    <x v="74"/>
    <n v="13500"/>
    <x v="0"/>
    <s v="D&amp;Y For Sports Equipments"/>
    <x v="72"/>
    <x v="0"/>
  </r>
  <r>
    <x v="48"/>
    <x v="1"/>
    <x v="16"/>
    <n v="4000"/>
    <x v="1001"/>
    <s v="A&amp;D For Distribution"/>
    <x v="69"/>
    <x v="1"/>
  </r>
  <r>
    <x v="48"/>
    <x v="1"/>
    <x v="11"/>
    <n v="9500"/>
    <x v="1001"/>
    <s v="A&amp;C For Import &amp; Export"/>
    <x v="59"/>
    <x v="1"/>
  </r>
  <r>
    <x v="48"/>
    <x v="0"/>
    <x v="7"/>
    <n v="4000"/>
    <x v="0"/>
    <s v="A&amp;D For Trading"/>
    <x v="30"/>
    <x v="0"/>
  </r>
  <r>
    <x v="48"/>
    <x v="0"/>
    <x v="60"/>
    <n v="4000"/>
    <x v="0"/>
    <s v="A&amp;C For Trading"/>
    <x v="30"/>
    <x v="0"/>
  </r>
  <r>
    <x v="48"/>
    <x v="0"/>
    <x v="66"/>
    <n v="17000"/>
    <x v="0"/>
    <s v="A&amp;C For Distribution"/>
    <x v="63"/>
    <x v="0"/>
  </r>
  <r>
    <x v="48"/>
    <x v="2"/>
    <x v="67"/>
    <n v="7500"/>
    <x v="1000"/>
    <s v="D&amp;Y For Maitenance &amp; Services"/>
    <x v="35"/>
    <x v="1"/>
  </r>
  <r>
    <x v="48"/>
    <x v="3"/>
    <x v="59"/>
    <n v="6000"/>
    <x v="999"/>
    <s v="A&amp;A for Exporting"/>
    <x v="1"/>
    <x v="1"/>
  </r>
  <r>
    <x v="48"/>
    <x v="2"/>
    <x v="26"/>
    <n v="19500"/>
    <x v="1000"/>
    <s v="Nader For Trading"/>
    <x v="57"/>
    <x v="1"/>
  </r>
  <r>
    <x v="48"/>
    <x v="0"/>
    <x v="36"/>
    <n v="7500"/>
    <x v="0"/>
    <s v="Y&amp;D For Import &amp; Export"/>
    <x v="67"/>
    <x v="0"/>
  </r>
  <r>
    <x v="48"/>
    <x v="0"/>
    <x v="43"/>
    <n v="14000"/>
    <x v="0"/>
    <s v="A&amp;D For Sports Equipments"/>
    <x v="0"/>
    <x v="0"/>
  </r>
  <r>
    <x v="48"/>
    <x v="2"/>
    <x v="38"/>
    <n v="17000"/>
    <x v="1000"/>
    <s v="Alied Distributers"/>
    <x v="79"/>
    <x v="1"/>
  </r>
  <r>
    <x v="48"/>
    <x v="0"/>
    <x v="20"/>
    <n v="20000"/>
    <x v="0"/>
    <s v="A&amp;A For Trading"/>
    <x v="36"/>
    <x v="0"/>
  </r>
  <r>
    <x v="48"/>
    <x v="2"/>
    <x v="52"/>
    <n v="10500"/>
    <x v="1000"/>
    <s v="A&amp;C For Maitenance &amp; Services"/>
    <x v="33"/>
    <x v="1"/>
  </r>
  <r>
    <x v="48"/>
    <x v="0"/>
    <x v="4"/>
    <n v="19500"/>
    <x v="0"/>
    <s v="Y&amp;D For Trading"/>
    <x v="9"/>
    <x v="0"/>
  </r>
  <r>
    <x v="48"/>
    <x v="0"/>
    <x v="24"/>
    <n v="17000"/>
    <x v="0"/>
    <s v="Brothers For Distribution"/>
    <x v="63"/>
    <x v="0"/>
  </r>
  <r>
    <x v="48"/>
    <x v="2"/>
    <x v="1"/>
    <n v="18000"/>
    <x v="1000"/>
    <s v="C&amp;A For Import &amp; Export"/>
    <x v="16"/>
    <x v="1"/>
  </r>
  <r>
    <x v="48"/>
    <x v="2"/>
    <x v="52"/>
    <n v="20000"/>
    <x v="1000"/>
    <s v="A&amp;C For Maitenance &amp; Services"/>
    <x v="54"/>
    <x v="1"/>
  </r>
  <r>
    <x v="48"/>
    <x v="0"/>
    <x v="47"/>
    <n v="19000"/>
    <x v="0"/>
    <s v="Egyptian trade"/>
    <x v="29"/>
    <x v="0"/>
  </r>
  <r>
    <x v="48"/>
    <x v="1"/>
    <x v="2"/>
    <n v="9500"/>
    <x v="1001"/>
    <s v="Y&amp;Y For Import &amp; Export"/>
    <x v="59"/>
    <x v="1"/>
  </r>
  <r>
    <x v="48"/>
    <x v="2"/>
    <x v="52"/>
    <n v="18500"/>
    <x v="1000"/>
    <s v="A&amp;C For Maitenance &amp; Services"/>
    <x v="17"/>
    <x v="1"/>
  </r>
  <r>
    <x v="48"/>
    <x v="0"/>
    <x v="72"/>
    <n v="15500"/>
    <x v="0"/>
    <s v="A&amp;Y For Sports Equipments"/>
    <x v="47"/>
    <x v="0"/>
  </r>
  <r>
    <x v="48"/>
    <x v="0"/>
    <x v="2"/>
    <n v="10000"/>
    <x v="0"/>
    <s v="Y&amp;Y For Import &amp; Export"/>
    <x v="53"/>
    <x v="0"/>
  </r>
  <r>
    <x v="49"/>
    <x v="2"/>
    <x v="50"/>
    <n v="8000"/>
    <x v="1000"/>
    <s v="Y&amp;Y For Sports Equipments"/>
    <x v="76"/>
    <x v="1"/>
  </r>
  <r>
    <x v="49"/>
    <x v="0"/>
    <x v="0"/>
    <n v="8000"/>
    <x v="0"/>
    <s v="Fit &amp; Fit"/>
    <x v="7"/>
    <x v="0"/>
  </r>
  <r>
    <x v="49"/>
    <x v="0"/>
    <x v="3"/>
    <n v="16500"/>
    <x v="0"/>
    <s v="Hyper Markets"/>
    <x v="48"/>
    <x v="0"/>
  </r>
  <r>
    <x v="49"/>
    <x v="2"/>
    <x v="57"/>
    <n v="2000"/>
    <x v="1000"/>
    <s v="Alfred Bikes"/>
    <x v="65"/>
    <x v="1"/>
  </r>
  <r>
    <x v="49"/>
    <x v="3"/>
    <x v="33"/>
    <n v="11000"/>
    <x v="999"/>
    <s v="Y&amp;A For Maitenance &amp; Services"/>
    <x v="56"/>
    <x v="1"/>
  </r>
  <r>
    <x v="49"/>
    <x v="2"/>
    <x v="61"/>
    <n v="6000"/>
    <x v="1000"/>
    <s v="Y&amp;Y For Maitenance &amp; Services"/>
    <x v="1"/>
    <x v="1"/>
  </r>
  <r>
    <x v="49"/>
    <x v="2"/>
    <x v="46"/>
    <n v="1500"/>
    <x v="1000"/>
    <s v="A&amp;A For Import &amp; Export"/>
    <x v="68"/>
    <x v="1"/>
  </r>
  <r>
    <x v="49"/>
    <x v="3"/>
    <x v="70"/>
    <n v="16000"/>
    <x v="999"/>
    <s v="D&amp;A For Sports Equipments"/>
    <x v="77"/>
    <x v="1"/>
  </r>
  <r>
    <x v="49"/>
    <x v="0"/>
    <x v="26"/>
    <n v="8000"/>
    <x v="0"/>
    <s v="Nader For Trading"/>
    <x v="7"/>
    <x v="0"/>
  </r>
  <r>
    <x v="49"/>
    <x v="0"/>
    <x v="70"/>
    <n v="2000"/>
    <x v="0"/>
    <s v="D&amp;A For Sports Equipments"/>
    <x v="40"/>
    <x v="0"/>
  </r>
  <r>
    <x v="49"/>
    <x v="0"/>
    <x v="64"/>
    <n v="18500"/>
    <x v="0"/>
    <s v="ABO Trading"/>
    <x v="75"/>
    <x v="0"/>
  </r>
  <r>
    <x v="49"/>
    <x v="1"/>
    <x v="0"/>
    <n v="3000"/>
    <x v="1001"/>
    <s v="Fit &amp; Fit"/>
    <x v="22"/>
    <x v="1"/>
  </r>
  <r>
    <x v="49"/>
    <x v="0"/>
    <x v="15"/>
    <n v="20000"/>
    <x v="0"/>
    <s v="C&amp;C For Trading"/>
    <x v="36"/>
    <x v="0"/>
  </r>
  <r>
    <x v="49"/>
    <x v="1"/>
    <x v="24"/>
    <n v="10000"/>
    <x v="1001"/>
    <s v="Brothers For Distribution"/>
    <x v="10"/>
    <x v="1"/>
  </r>
  <r>
    <x v="49"/>
    <x v="0"/>
    <x v="24"/>
    <n v="8000"/>
    <x v="0"/>
    <s v="Brothers For Distribution"/>
    <x v="7"/>
    <x v="0"/>
  </r>
  <r>
    <x v="49"/>
    <x v="3"/>
    <x v="10"/>
    <n v="20000"/>
    <x v="999"/>
    <s v="A&amp;D For Maitenance &amp; Services"/>
    <x v="54"/>
    <x v="1"/>
  </r>
  <r>
    <x v="49"/>
    <x v="1"/>
    <x v="69"/>
    <n v="5000"/>
    <x v="1001"/>
    <s v="D&amp;A For Distribution"/>
    <x v="78"/>
    <x v="1"/>
  </r>
  <r>
    <x v="49"/>
    <x v="0"/>
    <x v="37"/>
    <n v="9000"/>
    <x v="0"/>
    <s v="D&amp;Y For Distribution"/>
    <x v="38"/>
    <x v="0"/>
  </r>
  <r>
    <x v="49"/>
    <x v="3"/>
    <x v="57"/>
    <n v="4500"/>
    <x v="999"/>
    <s v="Alfred Bikes"/>
    <x v="49"/>
    <x v="1"/>
  </r>
  <r>
    <x v="49"/>
    <x v="3"/>
    <x v="34"/>
    <n v="14000"/>
    <x v="999"/>
    <s v="A&amp;A For Sports Equipments"/>
    <x v="41"/>
    <x v="1"/>
  </r>
  <r>
    <x v="49"/>
    <x v="0"/>
    <x v="33"/>
    <n v="16500"/>
    <x v="0"/>
    <s v="Y&amp;A For Maitenance &amp; Services"/>
    <x v="48"/>
    <x v="0"/>
  </r>
  <r>
    <x v="49"/>
    <x v="0"/>
    <x v="37"/>
    <n v="13500"/>
    <x v="0"/>
    <s v="D&amp;Y For Distribution"/>
    <x v="72"/>
    <x v="0"/>
  </r>
  <r>
    <x v="49"/>
    <x v="3"/>
    <x v="46"/>
    <n v="19500"/>
    <x v="999"/>
    <s v="A&amp;A For Import &amp; Export"/>
    <x v="57"/>
    <x v="1"/>
  </r>
  <r>
    <x v="49"/>
    <x v="0"/>
    <x v="25"/>
    <n v="8000"/>
    <x v="0"/>
    <s v="A&amp;A For Maitenance &amp; Services"/>
    <x v="7"/>
    <x v="0"/>
  </r>
  <r>
    <x v="49"/>
    <x v="1"/>
    <x v="39"/>
    <n v="4000"/>
    <x v="1001"/>
    <s v="C&amp;Y For Trading"/>
    <x v="69"/>
    <x v="1"/>
  </r>
  <r>
    <x v="49"/>
    <x v="0"/>
    <x v="30"/>
    <n v="16500"/>
    <x v="0"/>
    <s v="A&amp;C For Sports Equipments"/>
    <x v="48"/>
    <x v="0"/>
  </r>
  <r>
    <x v="49"/>
    <x v="0"/>
    <x v="14"/>
    <n v="3000"/>
    <x v="0"/>
    <s v="AAA sons For Import &amp; Export"/>
    <x v="52"/>
    <x v="0"/>
  </r>
  <r>
    <x v="49"/>
    <x v="3"/>
    <x v="31"/>
    <n v="15500"/>
    <x v="999"/>
    <s v="Triple A Bikes"/>
    <x v="6"/>
    <x v="1"/>
  </r>
  <r>
    <x v="49"/>
    <x v="0"/>
    <x v="41"/>
    <n v="7000"/>
    <x v="0"/>
    <s v="Y&amp;C For Trading"/>
    <x v="32"/>
    <x v="0"/>
  </r>
  <r>
    <x v="49"/>
    <x v="0"/>
    <x v="70"/>
    <n v="10000"/>
    <x v="0"/>
    <s v="D&amp;A For Sports Equipments"/>
    <x v="53"/>
    <x v="0"/>
  </r>
  <r>
    <x v="49"/>
    <x v="0"/>
    <x v="24"/>
    <n v="3000"/>
    <x v="0"/>
    <s v="Brothers For Distribution"/>
    <x v="52"/>
    <x v="0"/>
  </r>
  <r>
    <x v="49"/>
    <x v="0"/>
    <x v="33"/>
    <n v="10000"/>
    <x v="0"/>
    <s v="Y&amp;A For Maitenance &amp; Services"/>
    <x v="53"/>
    <x v="0"/>
  </r>
  <r>
    <x v="49"/>
    <x v="0"/>
    <x v="48"/>
    <n v="19500"/>
    <x v="0"/>
    <s v="D&amp;D For Import &amp; Export"/>
    <x v="9"/>
    <x v="0"/>
  </r>
  <r>
    <x v="49"/>
    <x v="0"/>
    <x v="25"/>
    <n v="7500"/>
    <x v="0"/>
    <s v="A&amp;A For Maitenance &amp; Services"/>
    <x v="67"/>
    <x v="0"/>
  </r>
  <r>
    <x v="49"/>
    <x v="3"/>
    <x v="54"/>
    <n v="13000"/>
    <x v="999"/>
    <s v="D&amp;A For Maitenance &amp; Services"/>
    <x v="27"/>
    <x v="1"/>
  </r>
  <r>
    <x v="49"/>
    <x v="1"/>
    <x v="46"/>
    <n v="8500"/>
    <x v="1001"/>
    <s v="A&amp;A For Import &amp; Export"/>
    <x v="45"/>
    <x v="1"/>
  </r>
  <r>
    <x v="50"/>
    <x v="0"/>
    <x v="44"/>
    <n v="7000"/>
    <x v="0"/>
    <s v="Y&amp;A For Sports Equipments"/>
    <x v="32"/>
    <x v="0"/>
  </r>
  <r>
    <x v="50"/>
    <x v="0"/>
    <x v="9"/>
    <n v="3500"/>
    <x v="0"/>
    <s v="Light Equipments Int'l"/>
    <x v="20"/>
    <x v="0"/>
  </r>
  <r>
    <x v="50"/>
    <x v="2"/>
    <x v="68"/>
    <n v="11000"/>
    <x v="1000"/>
    <s v="D&amp;D For Maitenance &amp; Services"/>
    <x v="56"/>
    <x v="1"/>
  </r>
  <r>
    <x v="50"/>
    <x v="2"/>
    <x v="73"/>
    <n v="20000"/>
    <x v="1000"/>
    <s v="Amr Atef"/>
    <x v="54"/>
    <x v="1"/>
  </r>
  <r>
    <x v="50"/>
    <x v="0"/>
    <x v="2"/>
    <n v="6000"/>
    <x v="0"/>
    <s v="Y&amp;Y For Import &amp; Export"/>
    <x v="4"/>
    <x v="0"/>
  </r>
  <r>
    <x v="50"/>
    <x v="2"/>
    <x v="63"/>
    <n v="15500"/>
    <x v="1000"/>
    <s v="Ahmed &amp; Co For Sports Equipments"/>
    <x v="6"/>
    <x v="1"/>
  </r>
  <r>
    <x v="50"/>
    <x v="2"/>
    <x v="4"/>
    <n v="16500"/>
    <x v="1000"/>
    <s v="Y&amp;D For Trading"/>
    <x v="64"/>
    <x v="1"/>
  </r>
  <r>
    <x v="50"/>
    <x v="0"/>
    <x v="73"/>
    <n v="16500"/>
    <x v="0"/>
    <s v="Amr Atef"/>
    <x v="48"/>
    <x v="0"/>
  </r>
  <r>
    <x v="50"/>
    <x v="0"/>
    <x v="34"/>
    <n v="16500"/>
    <x v="0"/>
    <s v="A&amp;A For Sports Equipments"/>
    <x v="48"/>
    <x v="0"/>
  </r>
  <r>
    <x v="50"/>
    <x v="2"/>
    <x v="35"/>
    <n v="19500"/>
    <x v="1000"/>
    <s v="Sports &amp; Fitness Co"/>
    <x v="57"/>
    <x v="1"/>
  </r>
  <r>
    <x v="50"/>
    <x v="1"/>
    <x v="45"/>
    <n v="6000"/>
    <x v="1001"/>
    <s v="Y&amp;D For Sports Equipments"/>
    <x v="1"/>
    <x v="1"/>
  </r>
  <r>
    <x v="50"/>
    <x v="2"/>
    <x v="46"/>
    <n v="14000"/>
    <x v="1000"/>
    <s v="A&amp;A For Import &amp; Export"/>
    <x v="41"/>
    <x v="1"/>
  </r>
  <r>
    <x v="50"/>
    <x v="0"/>
    <x v="4"/>
    <n v="19000"/>
    <x v="0"/>
    <s v="Y&amp;D For Trading"/>
    <x v="29"/>
    <x v="0"/>
  </r>
  <r>
    <x v="50"/>
    <x v="0"/>
    <x v="10"/>
    <n v="14000"/>
    <x v="0"/>
    <s v="A&amp;D For Maitenance &amp; Services"/>
    <x v="0"/>
    <x v="0"/>
  </r>
  <r>
    <x v="50"/>
    <x v="0"/>
    <x v="19"/>
    <n v="10000"/>
    <x v="0"/>
    <s v="D&amp;C For Distribution"/>
    <x v="53"/>
    <x v="0"/>
  </r>
  <r>
    <x v="50"/>
    <x v="2"/>
    <x v="60"/>
    <n v="5500"/>
    <x v="1000"/>
    <s v="A&amp;C For Trading"/>
    <x v="61"/>
    <x v="1"/>
  </r>
  <r>
    <x v="50"/>
    <x v="0"/>
    <x v="10"/>
    <n v="17500"/>
    <x v="0"/>
    <s v="A&amp;D For Maitenance &amp; Services"/>
    <x v="26"/>
    <x v="0"/>
  </r>
  <r>
    <x v="50"/>
    <x v="0"/>
    <x v="41"/>
    <n v="6000"/>
    <x v="0"/>
    <s v="Y&amp;C For Trading"/>
    <x v="4"/>
    <x v="0"/>
  </r>
  <r>
    <x v="50"/>
    <x v="2"/>
    <x v="40"/>
    <n v="5500"/>
    <x v="1000"/>
    <s v="D&amp;A For Import &amp; Export"/>
    <x v="61"/>
    <x v="1"/>
  </r>
  <r>
    <x v="50"/>
    <x v="3"/>
    <x v="6"/>
    <n v="500"/>
    <x v="999"/>
    <s v="C&amp;A For Distribution"/>
    <x v="24"/>
    <x v="1"/>
  </r>
  <r>
    <x v="50"/>
    <x v="0"/>
    <x v="23"/>
    <n v="5500"/>
    <x v="0"/>
    <s v="C&amp;D For Maitenance &amp; Services"/>
    <x v="15"/>
    <x v="0"/>
  </r>
  <r>
    <x v="50"/>
    <x v="3"/>
    <x v="45"/>
    <n v="11500"/>
    <x v="999"/>
    <s v="Y&amp;D For Sports Equipments"/>
    <x v="12"/>
    <x v="1"/>
  </r>
  <r>
    <x v="50"/>
    <x v="3"/>
    <x v="61"/>
    <n v="1500"/>
    <x v="999"/>
    <s v="Y&amp;Y For Maitenance &amp; Services"/>
    <x v="68"/>
    <x v="1"/>
  </r>
  <r>
    <x v="50"/>
    <x v="1"/>
    <x v="43"/>
    <n v="2000"/>
    <x v="1001"/>
    <s v="A&amp;D For Sports Equipments"/>
    <x v="65"/>
    <x v="1"/>
  </r>
  <r>
    <x v="50"/>
    <x v="0"/>
    <x v="23"/>
    <n v="1000"/>
    <x v="0"/>
    <s v="C&amp;D For Maitenance &amp; Services"/>
    <x v="19"/>
    <x v="0"/>
  </r>
  <r>
    <x v="50"/>
    <x v="0"/>
    <x v="5"/>
    <n v="8500"/>
    <x v="0"/>
    <s v="A&amp;Y For Trading"/>
    <x v="55"/>
    <x v="0"/>
  </r>
  <r>
    <x v="50"/>
    <x v="0"/>
    <x v="46"/>
    <n v="3500"/>
    <x v="0"/>
    <s v="A&amp;A For Import &amp; Export"/>
    <x v="20"/>
    <x v="0"/>
  </r>
  <r>
    <x v="50"/>
    <x v="0"/>
    <x v="40"/>
    <n v="10500"/>
    <x v="0"/>
    <s v="D&amp;A For Import &amp; Export"/>
    <x v="50"/>
    <x v="0"/>
  </r>
  <r>
    <x v="50"/>
    <x v="3"/>
    <x v="54"/>
    <n v="11000"/>
    <x v="999"/>
    <s v="D&amp;A For Maitenance &amp; Services"/>
    <x v="56"/>
    <x v="1"/>
  </r>
  <r>
    <x v="50"/>
    <x v="3"/>
    <x v="10"/>
    <n v="5000"/>
    <x v="999"/>
    <s v="A&amp;D For Maitenance &amp; Services"/>
    <x v="78"/>
    <x v="1"/>
  </r>
  <r>
    <x v="50"/>
    <x v="0"/>
    <x v="21"/>
    <n v="8000"/>
    <x v="0"/>
    <s v="Joseph For Distribution"/>
    <x v="7"/>
    <x v="0"/>
  </r>
  <r>
    <x v="50"/>
    <x v="0"/>
    <x v="29"/>
    <n v="2000"/>
    <x v="0"/>
    <s v="Y&amp;C For Sports Equipments"/>
    <x v="40"/>
    <x v="0"/>
  </r>
  <r>
    <x v="50"/>
    <x v="0"/>
    <x v="2"/>
    <n v="2500"/>
    <x v="0"/>
    <s v="Y&amp;Y For Import &amp; Export"/>
    <x v="46"/>
    <x v="0"/>
  </r>
  <r>
    <x v="51"/>
    <x v="0"/>
    <x v="19"/>
    <n v="16500"/>
    <x v="0"/>
    <s v="D&amp;C For Distribution"/>
    <x v="48"/>
    <x v="0"/>
  </r>
  <r>
    <x v="51"/>
    <x v="0"/>
    <x v="14"/>
    <n v="3000"/>
    <x v="0"/>
    <s v="AAA sons For Import &amp; Export"/>
    <x v="52"/>
    <x v="0"/>
  </r>
  <r>
    <x v="51"/>
    <x v="0"/>
    <x v="72"/>
    <n v="6500"/>
    <x v="0"/>
    <s v="A&amp;Y For Sports Equipments"/>
    <x v="58"/>
    <x v="0"/>
  </r>
  <r>
    <x v="51"/>
    <x v="3"/>
    <x v="18"/>
    <n v="9500"/>
    <x v="999"/>
    <s v="Aly&amp;Co For Trading"/>
    <x v="59"/>
    <x v="1"/>
  </r>
  <r>
    <x v="51"/>
    <x v="1"/>
    <x v="40"/>
    <n v="8000"/>
    <x v="1001"/>
    <s v="D&amp;A For Import &amp; Export"/>
    <x v="76"/>
    <x v="1"/>
  </r>
  <r>
    <x v="51"/>
    <x v="0"/>
    <x v="67"/>
    <n v="17500"/>
    <x v="0"/>
    <s v="D&amp;Y For Maitenance &amp; Services"/>
    <x v="26"/>
    <x v="0"/>
  </r>
  <r>
    <x v="51"/>
    <x v="0"/>
    <x v="18"/>
    <n v="20000"/>
    <x v="0"/>
    <s v="Aly&amp;Co For Trading"/>
    <x v="36"/>
    <x v="0"/>
  </r>
  <r>
    <x v="51"/>
    <x v="0"/>
    <x v="31"/>
    <n v="16500"/>
    <x v="0"/>
    <s v="Triple A Bikes"/>
    <x v="48"/>
    <x v="0"/>
  </r>
  <r>
    <x v="51"/>
    <x v="2"/>
    <x v="7"/>
    <n v="19000"/>
    <x v="1000"/>
    <s v="A&amp;D For Trading"/>
    <x v="44"/>
    <x v="1"/>
  </r>
  <r>
    <x v="51"/>
    <x v="2"/>
    <x v="65"/>
    <n v="3500"/>
    <x v="1000"/>
    <s v="C&amp;Y For Import &amp; Export"/>
    <x v="11"/>
    <x v="1"/>
  </r>
  <r>
    <x v="51"/>
    <x v="0"/>
    <x v="47"/>
    <n v="6000"/>
    <x v="0"/>
    <s v="Egyptian trade"/>
    <x v="4"/>
    <x v="0"/>
  </r>
  <r>
    <x v="51"/>
    <x v="1"/>
    <x v="15"/>
    <n v="18000"/>
    <x v="1001"/>
    <s v="C&amp;C For Trading"/>
    <x v="16"/>
    <x v="1"/>
  </r>
  <r>
    <x v="51"/>
    <x v="0"/>
    <x v="35"/>
    <n v="13500"/>
    <x v="0"/>
    <s v="Sports &amp; Fitness Co"/>
    <x v="72"/>
    <x v="0"/>
  </r>
  <r>
    <x v="51"/>
    <x v="2"/>
    <x v="33"/>
    <n v="8500"/>
    <x v="1000"/>
    <s v="Y&amp;A For Maitenance &amp; Services"/>
    <x v="45"/>
    <x v="1"/>
  </r>
  <r>
    <x v="51"/>
    <x v="0"/>
    <x v="27"/>
    <n v="10500"/>
    <x v="0"/>
    <s v="C&amp;C For Maitenance &amp; Services"/>
    <x v="50"/>
    <x v="0"/>
  </r>
  <r>
    <x v="51"/>
    <x v="0"/>
    <x v="62"/>
    <n v="8500"/>
    <x v="0"/>
    <s v="Giza Trade"/>
    <x v="55"/>
    <x v="0"/>
  </r>
  <r>
    <x v="51"/>
    <x v="2"/>
    <x v="17"/>
    <n v="9000"/>
    <x v="1000"/>
    <s v="G&amp;Joe limited"/>
    <x v="43"/>
    <x v="1"/>
  </r>
  <r>
    <x v="51"/>
    <x v="0"/>
    <x v="29"/>
    <n v="10000"/>
    <x v="0"/>
    <s v="Y&amp;C For Sports Equipments"/>
    <x v="53"/>
    <x v="0"/>
  </r>
  <r>
    <x v="51"/>
    <x v="0"/>
    <x v="44"/>
    <n v="12000"/>
    <x v="0"/>
    <s v="Y&amp;A For Sports Equipments"/>
    <x v="62"/>
    <x v="0"/>
  </r>
  <r>
    <x v="51"/>
    <x v="0"/>
    <x v="46"/>
    <n v="3000"/>
    <x v="0"/>
    <s v="A&amp;A For Import &amp; Export"/>
    <x v="52"/>
    <x v="0"/>
  </r>
  <r>
    <x v="51"/>
    <x v="2"/>
    <x v="24"/>
    <n v="2000"/>
    <x v="1000"/>
    <s v="Brothers For Distribution"/>
    <x v="65"/>
    <x v="1"/>
  </r>
  <r>
    <x v="51"/>
    <x v="0"/>
    <x v="43"/>
    <n v="16500"/>
    <x v="0"/>
    <s v="A&amp;D For Sports Equipments"/>
    <x v="48"/>
    <x v="0"/>
  </r>
  <r>
    <x v="51"/>
    <x v="1"/>
    <x v="70"/>
    <n v="1000"/>
    <x v="1001"/>
    <s v="D&amp;A For Sports Equipments"/>
    <x v="39"/>
    <x v="1"/>
  </r>
  <r>
    <x v="51"/>
    <x v="0"/>
    <x v="40"/>
    <n v="10000"/>
    <x v="0"/>
    <s v="D&amp;A For Import &amp; Export"/>
    <x v="53"/>
    <x v="0"/>
  </r>
  <r>
    <x v="51"/>
    <x v="1"/>
    <x v="46"/>
    <n v="15000"/>
    <x v="1001"/>
    <s v="A&amp;A For Import &amp; Export"/>
    <x v="51"/>
    <x v="1"/>
  </r>
  <r>
    <x v="51"/>
    <x v="2"/>
    <x v="34"/>
    <n v="15500"/>
    <x v="1000"/>
    <s v="A&amp;A For Sports Equipments"/>
    <x v="6"/>
    <x v="1"/>
  </r>
  <r>
    <x v="51"/>
    <x v="0"/>
    <x v="70"/>
    <n v="9500"/>
    <x v="0"/>
    <s v="D&amp;A For Sports Equipments"/>
    <x v="5"/>
    <x v="0"/>
  </r>
  <r>
    <x v="51"/>
    <x v="0"/>
    <x v="31"/>
    <n v="18000"/>
    <x v="0"/>
    <s v="Triple A Bikes"/>
    <x v="34"/>
    <x v="0"/>
  </r>
  <r>
    <x v="51"/>
    <x v="0"/>
    <x v="16"/>
    <n v="13500"/>
    <x v="0"/>
    <s v="A&amp;D For Distribution"/>
    <x v="72"/>
    <x v="0"/>
  </r>
  <r>
    <x v="51"/>
    <x v="0"/>
    <x v="46"/>
    <n v="18500"/>
    <x v="0"/>
    <s v="A&amp;A For Import &amp; Export"/>
    <x v="75"/>
    <x v="0"/>
  </r>
  <r>
    <x v="51"/>
    <x v="0"/>
    <x v="38"/>
    <n v="11500"/>
    <x v="0"/>
    <s v="Alied Distributers"/>
    <x v="14"/>
    <x v="0"/>
  </r>
  <r>
    <x v="52"/>
    <x v="0"/>
    <x v="12"/>
    <n v="11000"/>
    <x v="0"/>
    <s v="Y&amp;A For Trading"/>
    <x v="74"/>
    <x v="0"/>
  </r>
  <r>
    <x v="52"/>
    <x v="0"/>
    <x v="39"/>
    <n v="18500"/>
    <x v="0"/>
    <s v="C&amp;Y For Trading"/>
    <x v="75"/>
    <x v="0"/>
  </r>
  <r>
    <x v="52"/>
    <x v="0"/>
    <x v="63"/>
    <n v="4500"/>
    <x v="0"/>
    <s v="Ahmed &amp; Co For Sports Equipments"/>
    <x v="42"/>
    <x v="0"/>
  </r>
  <r>
    <x v="52"/>
    <x v="2"/>
    <x v="29"/>
    <n v="15000"/>
    <x v="1000"/>
    <s v="Y&amp;C For Sports Equipments"/>
    <x v="51"/>
    <x v="1"/>
  </r>
  <r>
    <x v="52"/>
    <x v="0"/>
    <x v="3"/>
    <n v="1000"/>
    <x v="0"/>
    <s v="Hyper Markets"/>
    <x v="19"/>
    <x v="0"/>
  </r>
  <r>
    <x v="52"/>
    <x v="0"/>
    <x v="53"/>
    <n v="15000"/>
    <x v="0"/>
    <s v="A&amp;Y For Import &amp; Export"/>
    <x v="60"/>
    <x v="0"/>
  </r>
  <r>
    <x v="52"/>
    <x v="0"/>
    <x v="66"/>
    <n v="500"/>
    <x v="0"/>
    <s v="A&amp;C For Distribution"/>
    <x v="28"/>
    <x v="0"/>
  </r>
  <r>
    <x v="52"/>
    <x v="0"/>
    <x v="25"/>
    <n v="6500"/>
    <x v="0"/>
    <s v="A&amp;A For Maitenance &amp; Services"/>
    <x v="58"/>
    <x v="0"/>
  </r>
  <r>
    <x v="52"/>
    <x v="3"/>
    <x v="64"/>
    <n v="8500"/>
    <x v="999"/>
    <s v="ABO Trading"/>
    <x v="45"/>
    <x v="1"/>
  </r>
  <r>
    <x v="52"/>
    <x v="3"/>
    <x v="15"/>
    <n v="15000"/>
    <x v="999"/>
    <s v="C&amp;C For Trading"/>
    <x v="51"/>
    <x v="1"/>
  </r>
  <r>
    <x v="52"/>
    <x v="3"/>
    <x v="61"/>
    <n v="4000"/>
    <x v="999"/>
    <s v="Y&amp;Y For Maitenance &amp; Services"/>
    <x v="69"/>
    <x v="1"/>
  </r>
  <r>
    <x v="52"/>
    <x v="0"/>
    <x v="23"/>
    <n v="12500"/>
    <x v="0"/>
    <s v="C&amp;D For Maitenance &amp; Services"/>
    <x v="8"/>
    <x v="0"/>
  </r>
  <r>
    <x v="52"/>
    <x v="0"/>
    <x v="12"/>
    <n v="5000"/>
    <x v="0"/>
    <s v="Y&amp;A For Trading"/>
    <x v="25"/>
    <x v="0"/>
  </r>
  <r>
    <x v="52"/>
    <x v="0"/>
    <x v="0"/>
    <n v="16500"/>
    <x v="0"/>
    <s v="Fit &amp; Fit"/>
    <x v="48"/>
    <x v="0"/>
  </r>
  <r>
    <x v="52"/>
    <x v="0"/>
    <x v="32"/>
    <n v="20000"/>
    <x v="0"/>
    <s v="A&amp;Y For Distribution"/>
    <x v="36"/>
    <x v="0"/>
  </r>
  <r>
    <x v="52"/>
    <x v="0"/>
    <x v="63"/>
    <n v="7000"/>
    <x v="0"/>
    <s v="Ahmed &amp; Co For Sports Equipments"/>
    <x v="32"/>
    <x v="0"/>
  </r>
  <r>
    <x v="52"/>
    <x v="1"/>
    <x v="5"/>
    <n v="17500"/>
    <x v="1001"/>
    <s v="A&amp;Y For Trading"/>
    <x v="66"/>
    <x v="1"/>
  </r>
  <r>
    <x v="52"/>
    <x v="0"/>
    <x v="34"/>
    <n v="18500"/>
    <x v="0"/>
    <s v="A&amp;A For Sports Equipments"/>
    <x v="75"/>
    <x v="0"/>
  </r>
  <r>
    <x v="52"/>
    <x v="2"/>
    <x v="10"/>
    <n v="7000"/>
    <x v="1000"/>
    <s v="A&amp;D For Maitenance &amp; Services"/>
    <x v="3"/>
    <x v="1"/>
  </r>
  <r>
    <x v="52"/>
    <x v="2"/>
    <x v="10"/>
    <n v="9500"/>
    <x v="1000"/>
    <s v="A&amp;D For Maitenance &amp; Services"/>
    <x v="59"/>
    <x v="1"/>
  </r>
  <r>
    <x v="52"/>
    <x v="0"/>
    <x v="11"/>
    <n v="10000"/>
    <x v="0"/>
    <s v="A&amp;C For Import &amp; Export"/>
    <x v="53"/>
    <x v="0"/>
  </r>
  <r>
    <x v="52"/>
    <x v="3"/>
    <x v="45"/>
    <n v="10000"/>
    <x v="999"/>
    <s v="Y&amp;D For Sports Equipments"/>
    <x v="10"/>
    <x v="1"/>
  </r>
  <r>
    <x v="52"/>
    <x v="0"/>
    <x v="60"/>
    <n v="11000"/>
    <x v="0"/>
    <s v="A&amp;C For Trading"/>
    <x v="74"/>
    <x v="0"/>
  </r>
  <r>
    <x v="52"/>
    <x v="2"/>
    <x v="9"/>
    <n v="16500"/>
    <x v="1000"/>
    <s v="Light Equipments Int'l"/>
    <x v="64"/>
    <x v="1"/>
  </r>
  <r>
    <x v="52"/>
    <x v="1"/>
    <x v="3"/>
    <n v="500"/>
    <x v="1001"/>
    <s v="Hyper Markets"/>
    <x v="24"/>
    <x v="1"/>
  </r>
  <r>
    <x v="52"/>
    <x v="1"/>
    <x v="6"/>
    <n v="2500"/>
    <x v="1001"/>
    <s v="C&amp;A For Distribution"/>
    <x v="2"/>
    <x v="1"/>
  </r>
  <r>
    <x v="52"/>
    <x v="0"/>
    <x v="44"/>
    <n v="12500"/>
    <x v="0"/>
    <s v="Y&amp;A For Sports Equipments"/>
    <x v="8"/>
    <x v="0"/>
  </r>
  <r>
    <x v="52"/>
    <x v="0"/>
    <x v="72"/>
    <n v="8000"/>
    <x v="0"/>
    <s v="A&amp;Y For Sports Equipments"/>
    <x v="7"/>
    <x v="0"/>
  </r>
  <r>
    <x v="52"/>
    <x v="0"/>
    <x v="3"/>
    <n v="12500"/>
    <x v="0"/>
    <s v="Hyper Markets"/>
    <x v="8"/>
    <x v="0"/>
  </r>
  <r>
    <x v="52"/>
    <x v="1"/>
    <x v="14"/>
    <n v="4500"/>
    <x v="1001"/>
    <s v="AAA sons For Import &amp; Export"/>
    <x v="49"/>
    <x v="1"/>
  </r>
  <r>
    <x v="53"/>
    <x v="0"/>
    <x v="56"/>
    <n v="19500"/>
    <x v="0"/>
    <s v="Untied for Distribution"/>
    <x v="9"/>
    <x v="0"/>
  </r>
  <r>
    <x v="53"/>
    <x v="0"/>
    <x v="16"/>
    <n v="8500"/>
    <x v="0"/>
    <s v="A&amp;D For Distribution"/>
    <x v="55"/>
    <x v="0"/>
  </r>
  <r>
    <x v="53"/>
    <x v="1"/>
    <x v="66"/>
    <n v="16000"/>
    <x v="1001"/>
    <s v="A&amp;C For Distribution"/>
    <x v="77"/>
    <x v="1"/>
  </r>
  <r>
    <x v="53"/>
    <x v="0"/>
    <x v="49"/>
    <n v="7500"/>
    <x v="0"/>
    <s v="Upper Egypt Whole Sale"/>
    <x v="67"/>
    <x v="0"/>
  </r>
  <r>
    <x v="53"/>
    <x v="3"/>
    <x v="8"/>
    <n v="16000"/>
    <x v="999"/>
    <s v="C&amp;D For Distribution"/>
    <x v="77"/>
    <x v="1"/>
  </r>
  <r>
    <x v="53"/>
    <x v="2"/>
    <x v="71"/>
    <n v="7500"/>
    <x v="1000"/>
    <s v="C&amp;C For Import &amp; Export"/>
    <x v="35"/>
    <x v="1"/>
  </r>
  <r>
    <x v="53"/>
    <x v="1"/>
    <x v="70"/>
    <n v="6000"/>
    <x v="1001"/>
    <s v="D&amp;A For Sports Equipments"/>
    <x v="1"/>
    <x v="1"/>
  </r>
  <r>
    <x v="53"/>
    <x v="0"/>
    <x v="18"/>
    <n v="1500"/>
    <x v="0"/>
    <s v="Aly&amp;Co For Trading"/>
    <x v="13"/>
    <x v="0"/>
  </r>
  <r>
    <x v="53"/>
    <x v="0"/>
    <x v="56"/>
    <n v="18500"/>
    <x v="0"/>
    <s v="Untied for Distribution"/>
    <x v="75"/>
    <x v="0"/>
  </r>
  <r>
    <x v="53"/>
    <x v="3"/>
    <x v="7"/>
    <n v="16000"/>
    <x v="999"/>
    <s v="A&amp;D For Trading"/>
    <x v="77"/>
    <x v="1"/>
  </r>
  <r>
    <x v="53"/>
    <x v="0"/>
    <x v="24"/>
    <n v="17500"/>
    <x v="0"/>
    <s v="Brothers For Distribution"/>
    <x v="26"/>
    <x v="0"/>
  </r>
  <r>
    <x v="53"/>
    <x v="0"/>
    <x v="27"/>
    <n v="6000"/>
    <x v="0"/>
    <s v="C&amp;C For Maitenance &amp; Services"/>
    <x v="4"/>
    <x v="0"/>
  </r>
  <r>
    <x v="53"/>
    <x v="0"/>
    <x v="59"/>
    <n v="15500"/>
    <x v="0"/>
    <s v="A&amp;A for Exporting"/>
    <x v="47"/>
    <x v="0"/>
  </r>
  <r>
    <x v="53"/>
    <x v="0"/>
    <x v="74"/>
    <n v="17500"/>
    <x v="0"/>
    <s v="D&amp;Y For Sports Equipments"/>
    <x v="26"/>
    <x v="0"/>
  </r>
  <r>
    <x v="53"/>
    <x v="0"/>
    <x v="41"/>
    <n v="8500"/>
    <x v="0"/>
    <s v="Y&amp;C For Trading"/>
    <x v="55"/>
    <x v="0"/>
  </r>
  <r>
    <x v="53"/>
    <x v="0"/>
    <x v="15"/>
    <n v="6000"/>
    <x v="0"/>
    <s v="C&amp;C For Trading"/>
    <x v="4"/>
    <x v="0"/>
  </r>
  <r>
    <x v="53"/>
    <x v="0"/>
    <x v="51"/>
    <n v="9000"/>
    <x v="0"/>
    <s v="Cairo Trade"/>
    <x v="38"/>
    <x v="0"/>
  </r>
  <r>
    <x v="53"/>
    <x v="3"/>
    <x v="6"/>
    <n v="9000"/>
    <x v="999"/>
    <s v="C&amp;A For Distribution"/>
    <x v="43"/>
    <x v="1"/>
  </r>
  <r>
    <x v="53"/>
    <x v="2"/>
    <x v="54"/>
    <n v="500"/>
    <x v="1000"/>
    <s v="D&amp;A For Maitenance &amp; Services"/>
    <x v="24"/>
    <x v="1"/>
  </r>
  <r>
    <x v="53"/>
    <x v="0"/>
    <x v="25"/>
    <n v="4500"/>
    <x v="0"/>
    <s v="A&amp;A For Maitenance &amp; Services"/>
    <x v="42"/>
    <x v="0"/>
  </r>
  <r>
    <x v="53"/>
    <x v="0"/>
    <x v="17"/>
    <n v="4500"/>
    <x v="0"/>
    <s v="G&amp;Joe limited"/>
    <x v="42"/>
    <x v="0"/>
  </r>
  <r>
    <x v="53"/>
    <x v="0"/>
    <x v="74"/>
    <n v="5500"/>
    <x v="0"/>
    <s v="D&amp;Y For Sports Equipments"/>
    <x v="15"/>
    <x v="0"/>
  </r>
  <r>
    <x v="53"/>
    <x v="3"/>
    <x v="59"/>
    <n v="16500"/>
    <x v="999"/>
    <s v="A&amp;A for Exporting"/>
    <x v="64"/>
    <x v="1"/>
  </r>
  <r>
    <x v="53"/>
    <x v="0"/>
    <x v="25"/>
    <n v="13000"/>
    <x v="0"/>
    <s v="A&amp;A For Maitenance &amp; Services"/>
    <x v="31"/>
    <x v="0"/>
  </r>
  <r>
    <x v="53"/>
    <x v="2"/>
    <x v="42"/>
    <n v="17500"/>
    <x v="1000"/>
    <s v="AB Sons"/>
    <x v="66"/>
    <x v="1"/>
  </r>
  <r>
    <x v="53"/>
    <x v="0"/>
    <x v="38"/>
    <n v="10000"/>
    <x v="0"/>
    <s v="Alied Distributers"/>
    <x v="53"/>
    <x v="0"/>
  </r>
  <r>
    <x v="53"/>
    <x v="1"/>
    <x v="30"/>
    <n v="19500"/>
    <x v="1001"/>
    <s v="A&amp;C For Sports Equipments"/>
    <x v="57"/>
    <x v="1"/>
  </r>
  <r>
    <x v="54"/>
    <x v="0"/>
    <x v="21"/>
    <n v="11500"/>
    <x v="0"/>
    <s v="Joseph For Distribution"/>
    <x v="14"/>
    <x v="0"/>
  </r>
  <r>
    <x v="54"/>
    <x v="0"/>
    <x v="42"/>
    <n v="13000"/>
    <x v="0"/>
    <s v="AB Sons"/>
    <x v="31"/>
    <x v="0"/>
  </r>
  <r>
    <x v="54"/>
    <x v="2"/>
    <x v="51"/>
    <n v="5000"/>
    <x v="1000"/>
    <s v="Cairo Trade"/>
    <x v="78"/>
    <x v="1"/>
  </r>
  <r>
    <x v="54"/>
    <x v="3"/>
    <x v="64"/>
    <n v="7000"/>
    <x v="999"/>
    <s v="ABO Trading"/>
    <x v="3"/>
    <x v="1"/>
  </r>
  <r>
    <x v="54"/>
    <x v="0"/>
    <x v="30"/>
    <n v="15000"/>
    <x v="0"/>
    <s v="A&amp;C For Sports Equipments"/>
    <x v="60"/>
    <x v="0"/>
  </r>
  <r>
    <x v="54"/>
    <x v="0"/>
    <x v="1"/>
    <n v="11000"/>
    <x v="0"/>
    <s v="C&amp;A For Import &amp; Export"/>
    <x v="74"/>
    <x v="0"/>
  </r>
  <r>
    <x v="54"/>
    <x v="0"/>
    <x v="63"/>
    <n v="8500"/>
    <x v="0"/>
    <s v="Ahmed &amp; Co For Sports Equipments"/>
    <x v="55"/>
    <x v="0"/>
  </r>
  <r>
    <x v="54"/>
    <x v="0"/>
    <x v="41"/>
    <n v="9500"/>
    <x v="0"/>
    <s v="Y&amp;C For Trading"/>
    <x v="5"/>
    <x v="0"/>
  </r>
  <r>
    <x v="54"/>
    <x v="0"/>
    <x v="40"/>
    <n v="16000"/>
    <x v="0"/>
    <s v="D&amp;A For Import &amp; Export"/>
    <x v="18"/>
    <x v="0"/>
  </r>
  <r>
    <x v="54"/>
    <x v="0"/>
    <x v="50"/>
    <n v="6000"/>
    <x v="0"/>
    <s v="Y&amp;Y For Sports Equipments"/>
    <x v="4"/>
    <x v="0"/>
  </r>
  <r>
    <x v="54"/>
    <x v="0"/>
    <x v="40"/>
    <n v="5000"/>
    <x v="0"/>
    <s v="D&amp;A For Import &amp; Export"/>
    <x v="25"/>
    <x v="0"/>
  </r>
  <r>
    <x v="54"/>
    <x v="0"/>
    <x v="69"/>
    <n v="8500"/>
    <x v="0"/>
    <s v="D&amp;A For Distribution"/>
    <x v="55"/>
    <x v="0"/>
  </r>
  <r>
    <x v="54"/>
    <x v="0"/>
    <x v="18"/>
    <n v="10000"/>
    <x v="0"/>
    <s v="Aly&amp;Co For Trading"/>
    <x v="53"/>
    <x v="0"/>
  </r>
  <r>
    <x v="54"/>
    <x v="0"/>
    <x v="62"/>
    <n v="5000"/>
    <x v="0"/>
    <s v="Giza Trade"/>
    <x v="25"/>
    <x v="0"/>
  </r>
  <r>
    <x v="54"/>
    <x v="0"/>
    <x v="42"/>
    <n v="19500"/>
    <x v="0"/>
    <s v="AB Sons"/>
    <x v="9"/>
    <x v="0"/>
  </r>
  <r>
    <x v="54"/>
    <x v="0"/>
    <x v="55"/>
    <n v="15000"/>
    <x v="0"/>
    <s v="Y&amp;C For Distribution"/>
    <x v="60"/>
    <x v="0"/>
  </r>
  <r>
    <x v="54"/>
    <x v="0"/>
    <x v="50"/>
    <n v="12500"/>
    <x v="0"/>
    <s v="Y&amp;Y For Sports Equipments"/>
    <x v="8"/>
    <x v="0"/>
  </r>
  <r>
    <x v="54"/>
    <x v="0"/>
    <x v="62"/>
    <n v="11500"/>
    <x v="0"/>
    <s v="Giza Trade"/>
    <x v="14"/>
    <x v="0"/>
  </r>
  <r>
    <x v="54"/>
    <x v="1"/>
    <x v="8"/>
    <n v="5000"/>
    <x v="1001"/>
    <s v="C&amp;D For Distribution"/>
    <x v="78"/>
    <x v="1"/>
  </r>
  <r>
    <x v="54"/>
    <x v="0"/>
    <x v="18"/>
    <n v="20000"/>
    <x v="0"/>
    <s v="Aly&amp;Co For Trading"/>
    <x v="36"/>
    <x v="0"/>
  </r>
  <r>
    <x v="54"/>
    <x v="0"/>
    <x v="3"/>
    <n v="15500"/>
    <x v="0"/>
    <s v="Hyper Markets"/>
    <x v="47"/>
    <x v="0"/>
  </r>
  <r>
    <x v="54"/>
    <x v="0"/>
    <x v="3"/>
    <n v="11500"/>
    <x v="0"/>
    <s v="Hyper Markets"/>
    <x v="14"/>
    <x v="0"/>
  </r>
  <r>
    <x v="54"/>
    <x v="0"/>
    <x v="62"/>
    <n v="7500"/>
    <x v="0"/>
    <s v="Giza Trade"/>
    <x v="67"/>
    <x v="0"/>
  </r>
  <r>
    <x v="54"/>
    <x v="2"/>
    <x v="62"/>
    <n v="19500"/>
    <x v="1000"/>
    <s v="Giza Trade"/>
    <x v="57"/>
    <x v="1"/>
  </r>
  <r>
    <x v="54"/>
    <x v="3"/>
    <x v="25"/>
    <n v="1500"/>
    <x v="999"/>
    <s v="A&amp;A For Maitenance &amp; Services"/>
    <x v="68"/>
    <x v="1"/>
  </r>
  <r>
    <x v="54"/>
    <x v="2"/>
    <x v="58"/>
    <n v="9000"/>
    <x v="1000"/>
    <s v="Y&amp;C For Maitenance &amp; Services"/>
    <x v="43"/>
    <x v="1"/>
  </r>
  <r>
    <x v="54"/>
    <x v="1"/>
    <x v="49"/>
    <n v="8000"/>
    <x v="1001"/>
    <s v="Upper Egypt Whole Sale"/>
    <x v="76"/>
    <x v="1"/>
  </r>
  <r>
    <x v="54"/>
    <x v="1"/>
    <x v="66"/>
    <n v="2500"/>
    <x v="1001"/>
    <s v="A&amp;C For Distribution"/>
    <x v="2"/>
    <x v="1"/>
  </r>
  <r>
    <x v="55"/>
    <x v="0"/>
    <x v="66"/>
    <n v="12500"/>
    <x v="0"/>
    <s v="A&amp;C For Distribution"/>
    <x v="8"/>
    <x v="0"/>
  </r>
  <r>
    <x v="55"/>
    <x v="2"/>
    <x v="63"/>
    <n v="10000"/>
    <x v="1000"/>
    <s v="Ahmed &amp; Co For Sports Equipments"/>
    <x v="10"/>
    <x v="1"/>
  </r>
  <r>
    <x v="55"/>
    <x v="0"/>
    <x v="37"/>
    <n v="15000"/>
    <x v="0"/>
    <s v="D&amp;Y For Distribution"/>
    <x v="60"/>
    <x v="0"/>
  </r>
  <r>
    <x v="55"/>
    <x v="0"/>
    <x v="28"/>
    <n v="9500"/>
    <x v="0"/>
    <s v="D&amp;D For Trading"/>
    <x v="5"/>
    <x v="0"/>
  </r>
  <r>
    <x v="55"/>
    <x v="0"/>
    <x v="8"/>
    <n v="6500"/>
    <x v="0"/>
    <s v="C&amp;D For Distribution"/>
    <x v="58"/>
    <x v="0"/>
  </r>
  <r>
    <x v="55"/>
    <x v="0"/>
    <x v="51"/>
    <n v="4000"/>
    <x v="0"/>
    <s v="Cairo Trade"/>
    <x v="30"/>
    <x v="0"/>
  </r>
  <r>
    <x v="55"/>
    <x v="1"/>
    <x v="71"/>
    <n v="11000"/>
    <x v="1001"/>
    <s v="C&amp;C For Import &amp; Export"/>
    <x v="56"/>
    <x v="1"/>
  </r>
  <r>
    <x v="55"/>
    <x v="0"/>
    <x v="6"/>
    <n v="14000"/>
    <x v="0"/>
    <s v="C&amp;A For Distribution"/>
    <x v="0"/>
    <x v="0"/>
  </r>
  <r>
    <x v="55"/>
    <x v="3"/>
    <x v="68"/>
    <n v="500"/>
    <x v="999"/>
    <s v="D&amp;D For Maitenance &amp; Services"/>
    <x v="24"/>
    <x v="1"/>
  </r>
  <r>
    <x v="55"/>
    <x v="0"/>
    <x v="54"/>
    <n v="10500"/>
    <x v="0"/>
    <s v="D&amp;A For Maitenance &amp; Services"/>
    <x v="50"/>
    <x v="0"/>
  </r>
  <r>
    <x v="55"/>
    <x v="0"/>
    <x v="59"/>
    <n v="3000"/>
    <x v="0"/>
    <s v="A&amp;A for Exporting"/>
    <x v="52"/>
    <x v="0"/>
  </r>
  <r>
    <x v="55"/>
    <x v="0"/>
    <x v="48"/>
    <n v="5000"/>
    <x v="0"/>
    <s v="D&amp;D For Import &amp; Export"/>
    <x v="25"/>
    <x v="0"/>
  </r>
  <r>
    <x v="55"/>
    <x v="0"/>
    <x v="8"/>
    <n v="15500"/>
    <x v="0"/>
    <s v="C&amp;D For Distribution"/>
    <x v="47"/>
    <x v="0"/>
  </r>
  <r>
    <x v="55"/>
    <x v="1"/>
    <x v="38"/>
    <n v="7500"/>
    <x v="1001"/>
    <s v="Alied Distributers"/>
    <x v="35"/>
    <x v="1"/>
  </r>
  <r>
    <x v="55"/>
    <x v="0"/>
    <x v="43"/>
    <n v="4500"/>
    <x v="0"/>
    <s v="A&amp;D For Sports Equipments"/>
    <x v="42"/>
    <x v="0"/>
  </r>
  <r>
    <x v="55"/>
    <x v="0"/>
    <x v="32"/>
    <n v="13000"/>
    <x v="0"/>
    <s v="A&amp;Y For Distribution"/>
    <x v="31"/>
    <x v="0"/>
  </r>
  <r>
    <x v="55"/>
    <x v="1"/>
    <x v="35"/>
    <n v="17500"/>
    <x v="1001"/>
    <s v="Sports &amp; Fitness Co"/>
    <x v="66"/>
    <x v="1"/>
  </r>
  <r>
    <x v="55"/>
    <x v="2"/>
    <x v="17"/>
    <n v="6000"/>
    <x v="1000"/>
    <s v="G&amp;Joe limited"/>
    <x v="1"/>
    <x v="1"/>
  </r>
  <r>
    <x v="55"/>
    <x v="0"/>
    <x v="35"/>
    <n v="12000"/>
    <x v="0"/>
    <s v="Sports &amp; Fitness Co"/>
    <x v="62"/>
    <x v="0"/>
  </r>
  <r>
    <x v="55"/>
    <x v="0"/>
    <x v="1"/>
    <n v="9000"/>
    <x v="0"/>
    <s v="C&amp;A For Import &amp; Export"/>
    <x v="38"/>
    <x v="0"/>
  </r>
  <r>
    <x v="55"/>
    <x v="0"/>
    <x v="39"/>
    <n v="14500"/>
    <x v="0"/>
    <s v="C&amp;Y For Trading"/>
    <x v="73"/>
    <x v="0"/>
  </r>
  <r>
    <x v="55"/>
    <x v="1"/>
    <x v="71"/>
    <n v="16500"/>
    <x v="1001"/>
    <s v="C&amp;C For Import &amp; Export"/>
    <x v="64"/>
    <x v="1"/>
  </r>
  <r>
    <x v="55"/>
    <x v="2"/>
    <x v="40"/>
    <n v="18000"/>
    <x v="1000"/>
    <s v="D&amp;A For Import &amp; Export"/>
    <x v="16"/>
    <x v="1"/>
  </r>
  <r>
    <x v="55"/>
    <x v="0"/>
    <x v="36"/>
    <n v="13500"/>
    <x v="0"/>
    <s v="Y&amp;D For Import &amp; Export"/>
    <x v="72"/>
    <x v="0"/>
  </r>
  <r>
    <x v="55"/>
    <x v="0"/>
    <x v="10"/>
    <n v="14000"/>
    <x v="0"/>
    <s v="A&amp;D For Maitenance &amp; Services"/>
    <x v="0"/>
    <x v="0"/>
  </r>
  <r>
    <x v="55"/>
    <x v="0"/>
    <x v="26"/>
    <n v="18500"/>
    <x v="0"/>
    <s v="Nader For Trading"/>
    <x v="75"/>
    <x v="0"/>
  </r>
  <r>
    <x v="55"/>
    <x v="0"/>
    <x v="24"/>
    <n v="12500"/>
    <x v="0"/>
    <s v="Brothers For Distribution"/>
    <x v="8"/>
    <x v="0"/>
  </r>
  <r>
    <x v="55"/>
    <x v="2"/>
    <x v="23"/>
    <n v="7500"/>
    <x v="1000"/>
    <s v="C&amp;D For Maitenance &amp; Services"/>
    <x v="35"/>
    <x v="1"/>
  </r>
  <r>
    <x v="55"/>
    <x v="0"/>
    <x v="67"/>
    <n v="8500"/>
    <x v="0"/>
    <s v="D&amp;Y For Maitenance &amp; Services"/>
    <x v="55"/>
    <x v="0"/>
  </r>
  <r>
    <x v="56"/>
    <x v="2"/>
    <x v="44"/>
    <n v="5000"/>
    <x v="1000"/>
    <s v="Y&amp;A For Sports Equipments"/>
    <x v="78"/>
    <x v="1"/>
  </r>
  <r>
    <x v="56"/>
    <x v="0"/>
    <x v="0"/>
    <n v="12000"/>
    <x v="0"/>
    <s v="Fit &amp; Fit"/>
    <x v="62"/>
    <x v="0"/>
  </r>
  <r>
    <x v="56"/>
    <x v="0"/>
    <x v="39"/>
    <n v="18500"/>
    <x v="0"/>
    <s v="C&amp;Y For Trading"/>
    <x v="75"/>
    <x v="0"/>
  </r>
  <r>
    <x v="56"/>
    <x v="3"/>
    <x v="56"/>
    <n v="3500"/>
    <x v="999"/>
    <s v="Untied for Distribution"/>
    <x v="11"/>
    <x v="1"/>
  </r>
  <r>
    <x v="56"/>
    <x v="0"/>
    <x v="27"/>
    <n v="8000"/>
    <x v="0"/>
    <s v="C&amp;C For Maitenance &amp; Services"/>
    <x v="7"/>
    <x v="0"/>
  </r>
  <r>
    <x v="56"/>
    <x v="0"/>
    <x v="74"/>
    <n v="14000"/>
    <x v="0"/>
    <s v="D&amp;Y For Sports Equipments"/>
    <x v="0"/>
    <x v="0"/>
  </r>
  <r>
    <x v="56"/>
    <x v="0"/>
    <x v="53"/>
    <n v="13000"/>
    <x v="0"/>
    <s v="A&amp;Y For Import &amp; Export"/>
    <x v="31"/>
    <x v="0"/>
  </r>
  <r>
    <x v="56"/>
    <x v="0"/>
    <x v="55"/>
    <n v="5500"/>
    <x v="0"/>
    <s v="Y&amp;C For Distribution"/>
    <x v="15"/>
    <x v="0"/>
  </r>
  <r>
    <x v="56"/>
    <x v="3"/>
    <x v="50"/>
    <n v="2000"/>
    <x v="999"/>
    <s v="Y&amp;Y For Sports Equipments"/>
    <x v="65"/>
    <x v="1"/>
  </r>
  <r>
    <x v="56"/>
    <x v="0"/>
    <x v="70"/>
    <n v="3000"/>
    <x v="0"/>
    <s v="D&amp;A For Sports Equipments"/>
    <x v="52"/>
    <x v="0"/>
  </r>
  <r>
    <x v="56"/>
    <x v="0"/>
    <x v="16"/>
    <n v="3000"/>
    <x v="0"/>
    <s v="A&amp;D For Distribution"/>
    <x v="52"/>
    <x v="0"/>
  </r>
  <r>
    <x v="56"/>
    <x v="0"/>
    <x v="17"/>
    <n v="4500"/>
    <x v="0"/>
    <s v="G&amp;Joe limited"/>
    <x v="42"/>
    <x v="0"/>
  </r>
  <r>
    <x v="56"/>
    <x v="3"/>
    <x v="10"/>
    <n v="7000"/>
    <x v="999"/>
    <s v="A&amp;D For Maitenance &amp; Services"/>
    <x v="3"/>
    <x v="1"/>
  </r>
  <r>
    <x v="56"/>
    <x v="0"/>
    <x v="17"/>
    <n v="10000"/>
    <x v="0"/>
    <s v="G&amp;Joe limited"/>
    <x v="53"/>
    <x v="0"/>
  </r>
  <r>
    <x v="56"/>
    <x v="2"/>
    <x v="5"/>
    <n v="14000"/>
    <x v="1000"/>
    <s v="A&amp;Y For Trading"/>
    <x v="41"/>
    <x v="1"/>
  </r>
  <r>
    <x v="56"/>
    <x v="2"/>
    <x v="40"/>
    <n v="10000"/>
    <x v="1000"/>
    <s v="D&amp;A For Import &amp; Export"/>
    <x v="10"/>
    <x v="1"/>
  </r>
  <r>
    <x v="56"/>
    <x v="0"/>
    <x v="46"/>
    <n v="18000"/>
    <x v="0"/>
    <s v="A&amp;A For Import &amp; Export"/>
    <x v="34"/>
    <x v="0"/>
  </r>
  <r>
    <x v="56"/>
    <x v="0"/>
    <x v="65"/>
    <n v="6000"/>
    <x v="0"/>
    <s v="C&amp;Y For Import &amp; Export"/>
    <x v="4"/>
    <x v="0"/>
  </r>
  <r>
    <x v="56"/>
    <x v="0"/>
    <x v="74"/>
    <n v="3500"/>
    <x v="0"/>
    <s v="D&amp;Y For Sports Equipments"/>
    <x v="20"/>
    <x v="0"/>
  </r>
  <r>
    <x v="56"/>
    <x v="0"/>
    <x v="73"/>
    <n v="12000"/>
    <x v="0"/>
    <s v="Amr Atef"/>
    <x v="62"/>
    <x v="0"/>
  </r>
  <r>
    <x v="56"/>
    <x v="1"/>
    <x v="36"/>
    <n v="19000"/>
    <x v="1001"/>
    <s v="Y&amp;D For Import &amp; Export"/>
    <x v="44"/>
    <x v="1"/>
  </r>
  <r>
    <x v="56"/>
    <x v="0"/>
    <x v="6"/>
    <n v="14500"/>
    <x v="0"/>
    <s v="C&amp;A For Distribution"/>
    <x v="73"/>
    <x v="0"/>
  </r>
  <r>
    <x v="56"/>
    <x v="0"/>
    <x v="26"/>
    <n v="11500"/>
    <x v="0"/>
    <s v="Nader For Trading"/>
    <x v="14"/>
    <x v="0"/>
  </r>
  <r>
    <x v="56"/>
    <x v="0"/>
    <x v="18"/>
    <n v="3500"/>
    <x v="0"/>
    <s v="Aly&amp;Co For Trading"/>
    <x v="20"/>
    <x v="0"/>
  </r>
  <r>
    <x v="56"/>
    <x v="2"/>
    <x v="41"/>
    <n v="10000"/>
    <x v="1000"/>
    <s v="Y&amp;C For Trading"/>
    <x v="10"/>
    <x v="1"/>
  </r>
  <r>
    <x v="56"/>
    <x v="0"/>
    <x v="57"/>
    <n v="4000"/>
    <x v="0"/>
    <s v="Alfred Bikes"/>
    <x v="30"/>
    <x v="0"/>
  </r>
  <r>
    <x v="56"/>
    <x v="0"/>
    <x v="32"/>
    <n v="11000"/>
    <x v="0"/>
    <s v="A&amp;Y For Distribution"/>
    <x v="74"/>
    <x v="0"/>
  </r>
  <r>
    <x v="56"/>
    <x v="0"/>
    <x v="7"/>
    <n v="16500"/>
    <x v="0"/>
    <s v="A&amp;D For Trading"/>
    <x v="48"/>
    <x v="0"/>
  </r>
  <r>
    <x v="56"/>
    <x v="0"/>
    <x v="50"/>
    <n v="15500"/>
    <x v="0"/>
    <s v="Y&amp;Y For Sports Equipments"/>
    <x v="47"/>
    <x v="0"/>
  </r>
  <r>
    <x v="56"/>
    <x v="2"/>
    <x v="15"/>
    <n v="8000"/>
    <x v="1000"/>
    <s v="C&amp;C For Trading"/>
    <x v="76"/>
    <x v="1"/>
  </r>
  <r>
    <x v="56"/>
    <x v="3"/>
    <x v="1"/>
    <n v="3500"/>
    <x v="999"/>
    <s v="C&amp;A For Import &amp; Export"/>
    <x v="11"/>
    <x v="1"/>
  </r>
  <r>
    <x v="56"/>
    <x v="2"/>
    <x v="74"/>
    <n v="10500"/>
    <x v="1000"/>
    <s v="D&amp;Y For Sports Equipments"/>
    <x v="33"/>
    <x v="1"/>
  </r>
  <r>
    <x v="56"/>
    <x v="1"/>
    <x v="28"/>
    <n v="6000"/>
    <x v="1001"/>
    <s v="D&amp;D For Trading"/>
    <x v="1"/>
    <x v="1"/>
  </r>
  <r>
    <x v="56"/>
    <x v="1"/>
    <x v="11"/>
    <n v="16500"/>
    <x v="1001"/>
    <s v="A&amp;C For Import &amp; Export"/>
    <x v="64"/>
    <x v="1"/>
  </r>
  <r>
    <x v="56"/>
    <x v="0"/>
    <x v="51"/>
    <n v="16500"/>
    <x v="0"/>
    <s v="Cairo Trade"/>
    <x v="48"/>
    <x v="0"/>
  </r>
  <r>
    <x v="56"/>
    <x v="0"/>
    <x v="72"/>
    <n v="500"/>
    <x v="0"/>
    <s v="A&amp;Y For Sports Equipments"/>
    <x v="28"/>
    <x v="0"/>
  </r>
  <r>
    <x v="56"/>
    <x v="2"/>
    <x v="10"/>
    <n v="9000"/>
    <x v="1000"/>
    <s v="A&amp;D For Maitenance &amp; Services"/>
    <x v="43"/>
    <x v="1"/>
  </r>
  <r>
    <x v="56"/>
    <x v="0"/>
    <x v="72"/>
    <n v="15000"/>
    <x v="0"/>
    <s v="A&amp;Y For Sports Equipments"/>
    <x v="60"/>
    <x v="0"/>
  </r>
  <r>
    <x v="56"/>
    <x v="0"/>
    <x v="28"/>
    <n v="7500"/>
    <x v="0"/>
    <s v="D&amp;D For Trading"/>
    <x v="67"/>
    <x v="0"/>
  </r>
  <r>
    <x v="57"/>
    <x v="0"/>
    <x v="70"/>
    <n v="16500"/>
    <x v="0"/>
    <s v="D&amp;A For Sports Equipments"/>
    <x v="48"/>
    <x v="0"/>
  </r>
  <r>
    <x v="57"/>
    <x v="0"/>
    <x v="62"/>
    <n v="13500"/>
    <x v="0"/>
    <s v="Giza Trade"/>
    <x v="72"/>
    <x v="0"/>
  </r>
  <r>
    <x v="57"/>
    <x v="0"/>
    <x v="68"/>
    <n v="18000"/>
    <x v="0"/>
    <s v="D&amp;D For Maitenance &amp; Services"/>
    <x v="34"/>
    <x v="0"/>
  </r>
  <r>
    <x v="57"/>
    <x v="0"/>
    <x v="57"/>
    <n v="20000"/>
    <x v="0"/>
    <s v="Alfred Bikes"/>
    <x v="36"/>
    <x v="0"/>
  </r>
  <r>
    <x v="57"/>
    <x v="0"/>
    <x v="40"/>
    <n v="5000"/>
    <x v="0"/>
    <s v="D&amp;A For Import &amp; Export"/>
    <x v="25"/>
    <x v="0"/>
  </r>
  <r>
    <x v="57"/>
    <x v="0"/>
    <x v="71"/>
    <n v="13500"/>
    <x v="0"/>
    <s v="C&amp;C For Import &amp; Export"/>
    <x v="72"/>
    <x v="0"/>
  </r>
  <r>
    <x v="57"/>
    <x v="0"/>
    <x v="22"/>
    <n v="15000"/>
    <x v="0"/>
    <s v="Y&amp;Y For Trading"/>
    <x v="60"/>
    <x v="0"/>
  </r>
  <r>
    <x v="57"/>
    <x v="0"/>
    <x v="56"/>
    <n v="8000"/>
    <x v="0"/>
    <s v="Untied for Distribution"/>
    <x v="7"/>
    <x v="0"/>
  </r>
  <r>
    <x v="57"/>
    <x v="0"/>
    <x v="43"/>
    <n v="20000"/>
    <x v="0"/>
    <s v="A&amp;D For Sports Equipments"/>
    <x v="36"/>
    <x v="0"/>
  </r>
  <r>
    <x v="57"/>
    <x v="0"/>
    <x v="51"/>
    <n v="2500"/>
    <x v="0"/>
    <s v="Cairo Trade"/>
    <x v="46"/>
    <x v="0"/>
  </r>
  <r>
    <x v="57"/>
    <x v="2"/>
    <x v="8"/>
    <n v="13500"/>
    <x v="1000"/>
    <s v="C&amp;D For Distribution"/>
    <x v="23"/>
    <x v="1"/>
  </r>
  <r>
    <x v="57"/>
    <x v="0"/>
    <x v="29"/>
    <n v="17000"/>
    <x v="0"/>
    <s v="Y&amp;C For Sports Equipments"/>
    <x v="63"/>
    <x v="0"/>
  </r>
  <r>
    <x v="57"/>
    <x v="0"/>
    <x v="17"/>
    <n v="15000"/>
    <x v="0"/>
    <s v="G&amp;Joe limited"/>
    <x v="60"/>
    <x v="0"/>
  </r>
  <r>
    <x v="57"/>
    <x v="0"/>
    <x v="65"/>
    <n v="9000"/>
    <x v="0"/>
    <s v="C&amp;Y For Import &amp; Export"/>
    <x v="38"/>
    <x v="0"/>
  </r>
  <r>
    <x v="57"/>
    <x v="0"/>
    <x v="37"/>
    <n v="1000"/>
    <x v="0"/>
    <s v="D&amp;Y For Distribution"/>
    <x v="19"/>
    <x v="0"/>
  </r>
  <r>
    <x v="57"/>
    <x v="3"/>
    <x v="31"/>
    <n v="19000"/>
    <x v="999"/>
    <s v="Triple A Bikes"/>
    <x v="44"/>
    <x v="1"/>
  </r>
  <r>
    <x v="57"/>
    <x v="0"/>
    <x v="50"/>
    <n v="11500"/>
    <x v="0"/>
    <s v="Y&amp;Y For Sports Equipments"/>
    <x v="14"/>
    <x v="0"/>
  </r>
  <r>
    <x v="57"/>
    <x v="0"/>
    <x v="23"/>
    <n v="4000"/>
    <x v="0"/>
    <s v="C&amp;D For Maitenance &amp; Services"/>
    <x v="30"/>
    <x v="0"/>
  </r>
  <r>
    <x v="57"/>
    <x v="0"/>
    <x v="43"/>
    <n v="15500"/>
    <x v="0"/>
    <s v="A&amp;D For Sports Equipments"/>
    <x v="47"/>
    <x v="0"/>
  </r>
  <r>
    <x v="57"/>
    <x v="0"/>
    <x v="34"/>
    <n v="16500"/>
    <x v="0"/>
    <s v="A&amp;A For Sports Equipments"/>
    <x v="48"/>
    <x v="0"/>
  </r>
  <r>
    <x v="57"/>
    <x v="0"/>
    <x v="71"/>
    <n v="19000"/>
    <x v="0"/>
    <s v="C&amp;C For Import &amp; Export"/>
    <x v="29"/>
    <x v="0"/>
  </r>
  <r>
    <x v="57"/>
    <x v="0"/>
    <x v="50"/>
    <n v="13000"/>
    <x v="0"/>
    <s v="Y&amp;Y For Sports Equipments"/>
    <x v="31"/>
    <x v="0"/>
  </r>
  <r>
    <x v="57"/>
    <x v="0"/>
    <x v="60"/>
    <n v="15000"/>
    <x v="0"/>
    <s v="A&amp;C For Trading"/>
    <x v="60"/>
    <x v="0"/>
  </r>
  <r>
    <x v="57"/>
    <x v="0"/>
    <x v="71"/>
    <n v="10500"/>
    <x v="0"/>
    <s v="C&amp;C For Import &amp; Export"/>
    <x v="50"/>
    <x v="0"/>
  </r>
  <r>
    <x v="57"/>
    <x v="0"/>
    <x v="73"/>
    <n v="1500"/>
    <x v="0"/>
    <s v="Amr Atef"/>
    <x v="13"/>
    <x v="0"/>
  </r>
  <r>
    <x v="57"/>
    <x v="3"/>
    <x v="25"/>
    <n v="10500"/>
    <x v="999"/>
    <s v="A&amp;A For Maitenance &amp; Services"/>
    <x v="33"/>
    <x v="1"/>
  </r>
  <r>
    <x v="57"/>
    <x v="3"/>
    <x v="70"/>
    <n v="15500"/>
    <x v="999"/>
    <s v="D&amp;A For Sports Equipments"/>
    <x v="6"/>
    <x v="1"/>
  </r>
  <r>
    <x v="57"/>
    <x v="0"/>
    <x v="45"/>
    <n v="5500"/>
    <x v="0"/>
    <s v="Y&amp;D For Sports Equipments"/>
    <x v="15"/>
    <x v="0"/>
  </r>
  <r>
    <x v="57"/>
    <x v="0"/>
    <x v="54"/>
    <n v="17500"/>
    <x v="0"/>
    <s v="D&amp;A For Maitenance &amp; Services"/>
    <x v="26"/>
    <x v="0"/>
  </r>
  <r>
    <x v="58"/>
    <x v="0"/>
    <x v="33"/>
    <n v="11500"/>
    <x v="0"/>
    <s v="Y&amp;A For Maitenance &amp; Services"/>
    <x v="14"/>
    <x v="0"/>
  </r>
  <r>
    <x v="58"/>
    <x v="0"/>
    <x v="61"/>
    <n v="12500"/>
    <x v="0"/>
    <s v="Y&amp;Y For Maitenance &amp; Services"/>
    <x v="8"/>
    <x v="0"/>
  </r>
  <r>
    <x v="58"/>
    <x v="2"/>
    <x v="43"/>
    <n v="2500"/>
    <x v="1000"/>
    <s v="A&amp;D For Sports Equipments"/>
    <x v="2"/>
    <x v="1"/>
  </r>
  <r>
    <x v="58"/>
    <x v="0"/>
    <x v="25"/>
    <n v="9500"/>
    <x v="0"/>
    <s v="A&amp;A For Maitenance &amp; Services"/>
    <x v="5"/>
    <x v="0"/>
  </r>
  <r>
    <x v="58"/>
    <x v="0"/>
    <x v="71"/>
    <n v="16000"/>
    <x v="0"/>
    <s v="C&amp;C For Import &amp; Export"/>
    <x v="18"/>
    <x v="0"/>
  </r>
  <r>
    <x v="58"/>
    <x v="0"/>
    <x v="66"/>
    <n v="6500"/>
    <x v="0"/>
    <s v="A&amp;C For Distribution"/>
    <x v="58"/>
    <x v="0"/>
  </r>
  <r>
    <x v="58"/>
    <x v="2"/>
    <x v="34"/>
    <n v="3000"/>
    <x v="1000"/>
    <s v="A&amp;A For Sports Equipments"/>
    <x v="22"/>
    <x v="1"/>
  </r>
  <r>
    <x v="58"/>
    <x v="2"/>
    <x v="22"/>
    <n v="7000"/>
    <x v="1000"/>
    <s v="Y&amp;Y For Trading"/>
    <x v="3"/>
    <x v="1"/>
  </r>
  <r>
    <x v="58"/>
    <x v="0"/>
    <x v="3"/>
    <n v="18000"/>
    <x v="0"/>
    <s v="Hyper Markets"/>
    <x v="34"/>
    <x v="0"/>
  </r>
  <r>
    <x v="58"/>
    <x v="2"/>
    <x v="34"/>
    <n v="500"/>
    <x v="1000"/>
    <s v="A&amp;A For Sports Equipments"/>
    <x v="24"/>
    <x v="1"/>
  </r>
  <r>
    <x v="58"/>
    <x v="0"/>
    <x v="69"/>
    <n v="12000"/>
    <x v="0"/>
    <s v="D&amp;A For Distribution"/>
    <x v="62"/>
    <x v="0"/>
  </r>
  <r>
    <x v="58"/>
    <x v="1"/>
    <x v="57"/>
    <n v="18500"/>
    <x v="1001"/>
    <s v="Alfred Bikes"/>
    <x v="17"/>
    <x v="1"/>
  </r>
  <r>
    <x v="58"/>
    <x v="3"/>
    <x v="45"/>
    <n v="2000"/>
    <x v="999"/>
    <s v="Y&amp;D For Sports Equipments"/>
    <x v="65"/>
    <x v="1"/>
  </r>
  <r>
    <x v="58"/>
    <x v="0"/>
    <x v="55"/>
    <n v="15500"/>
    <x v="0"/>
    <s v="Y&amp;C For Distribution"/>
    <x v="47"/>
    <x v="0"/>
  </r>
  <r>
    <x v="58"/>
    <x v="0"/>
    <x v="64"/>
    <n v="4500"/>
    <x v="0"/>
    <s v="ABO Trading"/>
    <x v="42"/>
    <x v="0"/>
  </r>
  <r>
    <x v="58"/>
    <x v="0"/>
    <x v="29"/>
    <n v="500"/>
    <x v="0"/>
    <s v="Y&amp;C For Sports Equipments"/>
    <x v="28"/>
    <x v="0"/>
  </r>
  <r>
    <x v="58"/>
    <x v="0"/>
    <x v="1"/>
    <n v="500"/>
    <x v="0"/>
    <s v="C&amp;A For Import &amp; Export"/>
    <x v="28"/>
    <x v="0"/>
  </r>
  <r>
    <x v="58"/>
    <x v="0"/>
    <x v="3"/>
    <n v="500"/>
    <x v="0"/>
    <s v="Hyper Markets"/>
    <x v="28"/>
    <x v="0"/>
  </r>
  <r>
    <x v="58"/>
    <x v="2"/>
    <x v="20"/>
    <n v="3000"/>
    <x v="1000"/>
    <s v="A&amp;A For Trading"/>
    <x v="22"/>
    <x v="1"/>
  </r>
  <r>
    <x v="58"/>
    <x v="0"/>
    <x v="48"/>
    <n v="9000"/>
    <x v="0"/>
    <s v="D&amp;D For Import &amp; Export"/>
    <x v="38"/>
    <x v="0"/>
  </r>
  <r>
    <x v="58"/>
    <x v="0"/>
    <x v="44"/>
    <n v="17500"/>
    <x v="0"/>
    <s v="Y&amp;A For Sports Equipments"/>
    <x v="26"/>
    <x v="0"/>
  </r>
  <r>
    <x v="58"/>
    <x v="0"/>
    <x v="42"/>
    <n v="10000"/>
    <x v="0"/>
    <s v="AB Sons"/>
    <x v="53"/>
    <x v="0"/>
  </r>
  <r>
    <x v="58"/>
    <x v="0"/>
    <x v="53"/>
    <n v="10000"/>
    <x v="0"/>
    <s v="A&amp;Y For Import &amp; Export"/>
    <x v="53"/>
    <x v="0"/>
  </r>
  <r>
    <x v="58"/>
    <x v="2"/>
    <x v="39"/>
    <n v="19500"/>
    <x v="1000"/>
    <s v="C&amp;Y For Trading"/>
    <x v="57"/>
    <x v="1"/>
  </r>
  <r>
    <x v="58"/>
    <x v="0"/>
    <x v="58"/>
    <n v="17500"/>
    <x v="0"/>
    <s v="Y&amp;C For Maitenance &amp; Services"/>
    <x v="26"/>
    <x v="0"/>
  </r>
  <r>
    <x v="58"/>
    <x v="2"/>
    <x v="37"/>
    <n v="1000"/>
    <x v="1000"/>
    <s v="D&amp;Y For Distribution"/>
    <x v="39"/>
    <x v="1"/>
  </r>
  <r>
    <x v="58"/>
    <x v="0"/>
    <x v="4"/>
    <n v="17500"/>
    <x v="0"/>
    <s v="Y&amp;D For Trading"/>
    <x v="26"/>
    <x v="0"/>
  </r>
  <r>
    <x v="58"/>
    <x v="1"/>
    <x v="67"/>
    <n v="17500"/>
    <x v="1001"/>
    <s v="D&amp;Y For Maitenance &amp; Services"/>
    <x v="66"/>
    <x v="1"/>
  </r>
  <r>
    <x v="59"/>
    <x v="2"/>
    <x v="2"/>
    <n v="7500"/>
    <x v="1000"/>
    <s v="Y&amp;Y For Import &amp; Export"/>
    <x v="35"/>
    <x v="1"/>
  </r>
  <r>
    <x v="59"/>
    <x v="0"/>
    <x v="43"/>
    <n v="18500"/>
    <x v="0"/>
    <s v="A&amp;D For Sports Equipments"/>
    <x v="75"/>
    <x v="0"/>
  </r>
  <r>
    <x v="59"/>
    <x v="0"/>
    <x v="59"/>
    <n v="5000"/>
    <x v="0"/>
    <s v="A&amp;A for Exporting"/>
    <x v="25"/>
    <x v="0"/>
  </r>
  <r>
    <x v="59"/>
    <x v="0"/>
    <x v="15"/>
    <n v="1000"/>
    <x v="0"/>
    <s v="C&amp;C For Trading"/>
    <x v="19"/>
    <x v="0"/>
  </r>
  <r>
    <x v="59"/>
    <x v="3"/>
    <x v="42"/>
    <n v="500"/>
    <x v="999"/>
    <s v="AB Sons"/>
    <x v="24"/>
    <x v="1"/>
  </r>
  <r>
    <x v="59"/>
    <x v="0"/>
    <x v="29"/>
    <n v="10000"/>
    <x v="0"/>
    <s v="Y&amp;C For Sports Equipments"/>
    <x v="53"/>
    <x v="0"/>
  </r>
  <r>
    <x v="59"/>
    <x v="3"/>
    <x v="68"/>
    <n v="7500"/>
    <x v="999"/>
    <s v="D&amp;D For Maitenance &amp; Services"/>
    <x v="35"/>
    <x v="1"/>
  </r>
  <r>
    <x v="59"/>
    <x v="1"/>
    <x v="42"/>
    <n v="4000"/>
    <x v="1001"/>
    <s v="AB Sons"/>
    <x v="69"/>
    <x v="1"/>
  </r>
  <r>
    <x v="59"/>
    <x v="2"/>
    <x v="49"/>
    <n v="13000"/>
    <x v="1000"/>
    <s v="Upper Egypt Whole Sale"/>
    <x v="27"/>
    <x v="1"/>
  </r>
  <r>
    <x v="59"/>
    <x v="0"/>
    <x v="10"/>
    <n v="3000"/>
    <x v="0"/>
    <s v="A&amp;D For Maitenance &amp; Services"/>
    <x v="52"/>
    <x v="0"/>
  </r>
  <r>
    <x v="59"/>
    <x v="1"/>
    <x v="65"/>
    <n v="1000"/>
    <x v="1001"/>
    <s v="C&amp;Y For Import &amp; Export"/>
    <x v="39"/>
    <x v="1"/>
  </r>
  <r>
    <x v="59"/>
    <x v="1"/>
    <x v="49"/>
    <n v="4000"/>
    <x v="1001"/>
    <s v="Upper Egypt Whole Sale"/>
    <x v="69"/>
    <x v="1"/>
  </r>
  <r>
    <x v="59"/>
    <x v="3"/>
    <x v="40"/>
    <n v="19000"/>
    <x v="999"/>
    <s v="D&amp;A For Import &amp; Export"/>
    <x v="44"/>
    <x v="1"/>
  </r>
  <r>
    <x v="59"/>
    <x v="3"/>
    <x v="19"/>
    <n v="4000"/>
    <x v="999"/>
    <s v="D&amp;C For Distribution"/>
    <x v="69"/>
    <x v="1"/>
  </r>
  <r>
    <x v="59"/>
    <x v="0"/>
    <x v="9"/>
    <n v="14000"/>
    <x v="0"/>
    <s v="Light Equipments Int'l"/>
    <x v="0"/>
    <x v="0"/>
  </r>
  <r>
    <x v="59"/>
    <x v="0"/>
    <x v="2"/>
    <n v="3000"/>
    <x v="0"/>
    <s v="Y&amp;Y For Import &amp; Export"/>
    <x v="52"/>
    <x v="0"/>
  </r>
  <r>
    <x v="59"/>
    <x v="0"/>
    <x v="64"/>
    <n v="8000"/>
    <x v="0"/>
    <s v="ABO Trading"/>
    <x v="7"/>
    <x v="0"/>
  </r>
  <r>
    <x v="59"/>
    <x v="0"/>
    <x v="31"/>
    <n v="15000"/>
    <x v="0"/>
    <s v="Triple A Bikes"/>
    <x v="60"/>
    <x v="0"/>
  </r>
  <r>
    <x v="59"/>
    <x v="0"/>
    <x v="17"/>
    <n v="3500"/>
    <x v="0"/>
    <s v="G&amp;Joe limited"/>
    <x v="20"/>
    <x v="0"/>
  </r>
  <r>
    <x v="59"/>
    <x v="3"/>
    <x v="34"/>
    <n v="4000"/>
    <x v="999"/>
    <s v="A&amp;A For Sports Equipments"/>
    <x v="69"/>
    <x v="1"/>
  </r>
  <r>
    <x v="59"/>
    <x v="1"/>
    <x v="30"/>
    <n v="12500"/>
    <x v="1001"/>
    <s v="A&amp;C For Sports Equipments"/>
    <x v="70"/>
    <x v="1"/>
  </r>
  <r>
    <x v="59"/>
    <x v="0"/>
    <x v="16"/>
    <n v="19500"/>
    <x v="0"/>
    <s v="A&amp;D For Distribution"/>
    <x v="9"/>
    <x v="0"/>
  </r>
  <r>
    <x v="59"/>
    <x v="0"/>
    <x v="1"/>
    <n v="6000"/>
    <x v="0"/>
    <s v="C&amp;A For Import &amp; Export"/>
    <x v="4"/>
    <x v="0"/>
  </r>
  <r>
    <x v="59"/>
    <x v="2"/>
    <x v="64"/>
    <n v="11500"/>
    <x v="1000"/>
    <s v="ABO Trading"/>
    <x v="12"/>
    <x v="1"/>
  </r>
  <r>
    <x v="59"/>
    <x v="0"/>
    <x v="30"/>
    <n v="7000"/>
    <x v="0"/>
    <s v="A&amp;C For Sports Equipments"/>
    <x v="32"/>
    <x v="0"/>
  </r>
  <r>
    <x v="59"/>
    <x v="0"/>
    <x v="0"/>
    <n v="15000"/>
    <x v="0"/>
    <s v="Fit &amp; Fit"/>
    <x v="60"/>
    <x v="0"/>
  </r>
  <r>
    <x v="59"/>
    <x v="3"/>
    <x v="60"/>
    <n v="7500"/>
    <x v="999"/>
    <s v="A&amp;C For Trading"/>
    <x v="35"/>
    <x v="1"/>
  </r>
  <r>
    <x v="59"/>
    <x v="0"/>
    <x v="21"/>
    <n v="3000"/>
    <x v="0"/>
    <s v="Joseph For Distribution"/>
    <x v="52"/>
    <x v="0"/>
  </r>
  <r>
    <x v="59"/>
    <x v="3"/>
    <x v="72"/>
    <n v="6000"/>
    <x v="999"/>
    <s v="A&amp;Y For Sports Equipments"/>
    <x v="1"/>
    <x v="1"/>
  </r>
  <r>
    <x v="59"/>
    <x v="2"/>
    <x v="48"/>
    <n v="10500"/>
    <x v="1000"/>
    <s v="D&amp;D For Import &amp; Export"/>
    <x v="33"/>
    <x v="1"/>
  </r>
  <r>
    <x v="59"/>
    <x v="0"/>
    <x v="46"/>
    <n v="10500"/>
    <x v="0"/>
    <s v="A&amp;A For Import &amp; Export"/>
    <x v="50"/>
    <x v="0"/>
  </r>
  <r>
    <x v="59"/>
    <x v="0"/>
    <x v="62"/>
    <n v="15500"/>
    <x v="0"/>
    <s v="Giza Trade"/>
    <x v="47"/>
    <x v="0"/>
  </r>
  <r>
    <x v="59"/>
    <x v="0"/>
    <x v="21"/>
    <n v="10500"/>
    <x v="0"/>
    <s v="Joseph For Distribution"/>
    <x v="50"/>
    <x v="0"/>
  </r>
  <r>
    <x v="59"/>
    <x v="1"/>
    <x v="14"/>
    <n v="19500"/>
    <x v="1001"/>
    <s v="AAA sons For Import &amp; Export"/>
    <x v="57"/>
    <x v="1"/>
  </r>
  <r>
    <x v="60"/>
    <x v="0"/>
    <x v="73"/>
    <n v="13000"/>
    <x v="0"/>
    <s v="Amr Atef"/>
    <x v="31"/>
    <x v="0"/>
  </r>
  <r>
    <x v="60"/>
    <x v="3"/>
    <x v="39"/>
    <n v="2500"/>
    <x v="999"/>
    <s v="C&amp;Y For Trading"/>
    <x v="2"/>
    <x v="1"/>
  </r>
  <r>
    <x v="60"/>
    <x v="3"/>
    <x v="63"/>
    <n v="7500"/>
    <x v="999"/>
    <s v="Ahmed &amp; Co For Sports Equipments"/>
    <x v="35"/>
    <x v="1"/>
  </r>
  <r>
    <x v="60"/>
    <x v="3"/>
    <x v="52"/>
    <n v="16500"/>
    <x v="999"/>
    <s v="A&amp;C For Maitenance &amp; Services"/>
    <x v="64"/>
    <x v="1"/>
  </r>
  <r>
    <x v="60"/>
    <x v="0"/>
    <x v="74"/>
    <n v="6000"/>
    <x v="0"/>
    <s v="D&amp;Y For Sports Equipments"/>
    <x v="4"/>
    <x v="0"/>
  </r>
  <r>
    <x v="60"/>
    <x v="0"/>
    <x v="29"/>
    <n v="5500"/>
    <x v="0"/>
    <s v="Y&amp;C For Sports Equipments"/>
    <x v="15"/>
    <x v="0"/>
  </r>
  <r>
    <x v="60"/>
    <x v="0"/>
    <x v="55"/>
    <n v="18000"/>
    <x v="0"/>
    <s v="Y&amp;C For Distribution"/>
    <x v="34"/>
    <x v="0"/>
  </r>
  <r>
    <x v="60"/>
    <x v="0"/>
    <x v="65"/>
    <n v="5500"/>
    <x v="0"/>
    <s v="C&amp;Y For Import &amp; Export"/>
    <x v="15"/>
    <x v="0"/>
  </r>
  <r>
    <x v="60"/>
    <x v="3"/>
    <x v="40"/>
    <n v="4500"/>
    <x v="999"/>
    <s v="D&amp;A For Import &amp; Export"/>
    <x v="49"/>
    <x v="1"/>
  </r>
  <r>
    <x v="60"/>
    <x v="0"/>
    <x v="58"/>
    <n v="4000"/>
    <x v="0"/>
    <s v="Y&amp;C For Maitenance &amp; Services"/>
    <x v="30"/>
    <x v="0"/>
  </r>
  <r>
    <x v="60"/>
    <x v="2"/>
    <x v="44"/>
    <n v="11000"/>
    <x v="1000"/>
    <s v="Y&amp;A For Sports Equipments"/>
    <x v="56"/>
    <x v="1"/>
  </r>
  <r>
    <x v="60"/>
    <x v="1"/>
    <x v="10"/>
    <n v="11500"/>
    <x v="1001"/>
    <s v="A&amp;D For Maitenance &amp; Services"/>
    <x v="12"/>
    <x v="1"/>
  </r>
  <r>
    <x v="60"/>
    <x v="0"/>
    <x v="48"/>
    <n v="8500"/>
    <x v="0"/>
    <s v="D&amp;D For Import &amp; Export"/>
    <x v="55"/>
    <x v="0"/>
  </r>
  <r>
    <x v="60"/>
    <x v="1"/>
    <x v="41"/>
    <n v="5000"/>
    <x v="1001"/>
    <s v="Y&amp;C For Trading"/>
    <x v="78"/>
    <x v="1"/>
  </r>
  <r>
    <x v="60"/>
    <x v="3"/>
    <x v="46"/>
    <n v="4000"/>
    <x v="999"/>
    <s v="A&amp;A For Import &amp; Export"/>
    <x v="69"/>
    <x v="1"/>
  </r>
  <r>
    <x v="60"/>
    <x v="1"/>
    <x v="40"/>
    <n v="11000"/>
    <x v="1001"/>
    <s v="D&amp;A For Import &amp; Export"/>
    <x v="56"/>
    <x v="1"/>
  </r>
  <r>
    <x v="60"/>
    <x v="0"/>
    <x v="31"/>
    <n v="9000"/>
    <x v="0"/>
    <s v="Triple A Bikes"/>
    <x v="38"/>
    <x v="0"/>
  </r>
  <r>
    <x v="60"/>
    <x v="0"/>
    <x v="72"/>
    <n v="19000"/>
    <x v="0"/>
    <s v="A&amp;Y For Sports Equipments"/>
    <x v="29"/>
    <x v="0"/>
  </r>
  <r>
    <x v="60"/>
    <x v="0"/>
    <x v="19"/>
    <n v="8500"/>
    <x v="0"/>
    <s v="D&amp;C For Distribution"/>
    <x v="55"/>
    <x v="0"/>
  </r>
  <r>
    <x v="60"/>
    <x v="0"/>
    <x v="15"/>
    <n v="13500"/>
    <x v="0"/>
    <s v="C&amp;C For Trading"/>
    <x v="72"/>
    <x v="0"/>
  </r>
  <r>
    <x v="60"/>
    <x v="3"/>
    <x v="18"/>
    <n v="14500"/>
    <x v="999"/>
    <s v="Aly&amp;Co For Trading"/>
    <x v="21"/>
    <x v="1"/>
  </r>
  <r>
    <x v="60"/>
    <x v="0"/>
    <x v="12"/>
    <n v="500"/>
    <x v="0"/>
    <s v="Y&amp;A For Trading"/>
    <x v="28"/>
    <x v="0"/>
  </r>
  <r>
    <x v="60"/>
    <x v="2"/>
    <x v="20"/>
    <n v="18500"/>
    <x v="1000"/>
    <s v="A&amp;A For Trading"/>
    <x v="17"/>
    <x v="1"/>
  </r>
  <r>
    <x v="60"/>
    <x v="0"/>
    <x v="41"/>
    <n v="8000"/>
    <x v="0"/>
    <s v="Y&amp;C For Trading"/>
    <x v="7"/>
    <x v="0"/>
  </r>
  <r>
    <x v="60"/>
    <x v="3"/>
    <x v="61"/>
    <n v="12500"/>
    <x v="999"/>
    <s v="Y&amp;Y For Maitenance &amp; Services"/>
    <x v="70"/>
    <x v="1"/>
  </r>
  <r>
    <x v="60"/>
    <x v="0"/>
    <x v="18"/>
    <n v="6500"/>
    <x v="0"/>
    <s v="Aly&amp;Co For Trading"/>
    <x v="58"/>
    <x v="0"/>
  </r>
  <r>
    <x v="60"/>
    <x v="3"/>
    <x v="48"/>
    <n v="15500"/>
    <x v="999"/>
    <s v="D&amp;D For Import &amp; Export"/>
    <x v="6"/>
    <x v="1"/>
  </r>
  <r>
    <x v="60"/>
    <x v="0"/>
    <x v="14"/>
    <n v="1000"/>
    <x v="0"/>
    <s v="AAA sons For Import &amp; Export"/>
    <x v="19"/>
    <x v="0"/>
  </r>
  <r>
    <x v="60"/>
    <x v="0"/>
    <x v="35"/>
    <n v="17000"/>
    <x v="0"/>
    <s v="Sports &amp; Fitness Co"/>
    <x v="63"/>
    <x v="0"/>
  </r>
  <r>
    <x v="60"/>
    <x v="0"/>
    <x v="2"/>
    <n v="500"/>
    <x v="0"/>
    <s v="Y&amp;Y For Import &amp; Export"/>
    <x v="28"/>
    <x v="0"/>
  </r>
  <r>
    <x v="60"/>
    <x v="2"/>
    <x v="43"/>
    <n v="15500"/>
    <x v="1000"/>
    <s v="A&amp;D For Sports Equipments"/>
    <x v="6"/>
    <x v="1"/>
  </r>
  <r>
    <x v="60"/>
    <x v="0"/>
    <x v="42"/>
    <n v="7500"/>
    <x v="0"/>
    <s v="AB Sons"/>
    <x v="67"/>
    <x v="0"/>
  </r>
  <r>
    <x v="60"/>
    <x v="2"/>
    <x v="5"/>
    <n v="12000"/>
    <x v="1000"/>
    <s v="A&amp;Y For Trading"/>
    <x v="37"/>
    <x v="1"/>
  </r>
  <r>
    <x v="60"/>
    <x v="1"/>
    <x v="35"/>
    <n v="15500"/>
    <x v="1001"/>
    <s v="Sports &amp; Fitness Co"/>
    <x v="6"/>
    <x v="1"/>
  </r>
  <r>
    <x v="60"/>
    <x v="3"/>
    <x v="0"/>
    <n v="1500"/>
    <x v="999"/>
    <s v="Fit &amp; Fit"/>
    <x v="68"/>
    <x v="1"/>
  </r>
  <r>
    <x v="60"/>
    <x v="1"/>
    <x v="30"/>
    <n v="9500"/>
    <x v="1001"/>
    <s v="A&amp;C For Sports Equipments"/>
    <x v="59"/>
    <x v="1"/>
  </r>
  <r>
    <x v="60"/>
    <x v="0"/>
    <x v="17"/>
    <n v="5500"/>
    <x v="0"/>
    <s v="G&amp;Joe limited"/>
    <x v="15"/>
    <x v="0"/>
  </r>
  <r>
    <x v="60"/>
    <x v="3"/>
    <x v="17"/>
    <n v="3000"/>
    <x v="999"/>
    <s v="G&amp;Joe limited"/>
    <x v="22"/>
    <x v="1"/>
  </r>
  <r>
    <x v="60"/>
    <x v="3"/>
    <x v="58"/>
    <n v="17000"/>
    <x v="999"/>
    <s v="Y&amp;C For Maitenance &amp; Services"/>
    <x v="79"/>
    <x v="1"/>
  </r>
  <r>
    <x v="60"/>
    <x v="1"/>
    <x v="73"/>
    <n v="3500"/>
    <x v="1001"/>
    <s v="Amr Atef"/>
    <x v="11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7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7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7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7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7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7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7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76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0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16">
    <i>
      <x v="123"/>
      <x/>
      <x v="708"/>
    </i>
    <i>
      <x v="125"/>
      <x/>
      <x v="974"/>
    </i>
    <i r="1">
      <x v="1"/>
      <x v="44"/>
    </i>
    <i>
      <x v="131"/>
      <x/>
      <x v="521"/>
    </i>
    <i>
      <x v="140"/>
    </i>
    <i>
      <x v="141"/>
      <x/>
      <x v="738"/>
    </i>
    <i>
      <x v="151"/>
    </i>
    <i>
      <x v="154"/>
    </i>
    <i>
      <x v="155"/>
    </i>
    <i>
      <x v="156"/>
    </i>
    <i>
      <x v="163"/>
    </i>
    <i>
      <x v="167"/>
    </i>
    <i>
      <x v="168"/>
    </i>
    <i>
      <x v="170"/>
      <x/>
      <x v="436"/>
    </i>
    <i>
      <x v="173"/>
      <x/>
      <x v="436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0" hier="-1"/>
  </pageFields>
  <dataFields count="1">
    <dataField name="Sum of Amount" fld="6" baseField="0" baseItem="0" numFmtId="166"/>
  </dataFields>
  <formats count="122">
    <format dxfId="9271">
      <pivotArea type="all" dataOnly="0" outline="0" fieldPosition="0"/>
    </format>
    <format dxfId="9270">
      <pivotArea outline="0" collapsedLevelsAreSubtotals="1" fieldPosition="0"/>
    </format>
    <format dxfId="9269">
      <pivotArea type="origin" dataOnly="0" labelOnly="1" outline="0" fieldPosition="0"/>
    </format>
    <format dxfId="9268">
      <pivotArea field="7" type="button" dataOnly="0" labelOnly="1" outline="0" axis="axisCol" fieldPosition="0"/>
    </format>
    <format dxfId="9267">
      <pivotArea type="topRight" dataOnly="0" labelOnly="1" outline="0" fieldPosition="0"/>
    </format>
    <format dxfId="9266">
      <pivotArea field="8" type="button" dataOnly="0" labelOnly="1" outline="0" axis="axisRow" fieldPosition="0"/>
    </format>
    <format dxfId="9265">
      <pivotArea field="1" type="button" dataOnly="0" labelOnly="1" outline="0" axis="axisRow" fieldPosition="1"/>
    </format>
    <format dxfId="9264">
      <pivotArea field="4" type="button" dataOnly="0" labelOnly="1" outline="0" axis="axisRow" fieldPosition="2"/>
    </format>
    <format dxfId="9263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9262">
      <pivotArea dataOnly="0" labelOnly="1" grandRow="1" outline="0" fieldPosition="0"/>
    </format>
    <format dxfId="9261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9260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9259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9258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9257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9256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9255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9254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9253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9252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9251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9250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9249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9248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9247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9246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9245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9244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9243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9242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9241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9240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9239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9238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9237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9236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9235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9234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9233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9232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9231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9230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9229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9228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9227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9226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9225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9224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9223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9222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922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922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921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9218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921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921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921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921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921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9212">
      <pivotArea dataOnly="0" labelOnly="1" outline="0" fieldPosition="0">
        <references count="1">
          <reference field="7" count="0"/>
        </references>
      </pivotArea>
    </format>
    <format dxfId="9211">
      <pivotArea dataOnly="0" labelOnly="1" grandCol="1" outline="0" fieldPosition="0"/>
    </format>
    <format dxfId="9210">
      <pivotArea type="all" dataOnly="0" outline="0" fieldPosition="0"/>
    </format>
    <format dxfId="9209">
      <pivotArea outline="0" collapsedLevelsAreSubtotals="1" fieldPosition="0"/>
    </format>
    <format dxfId="9208">
      <pivotArea type="origin" dataOnly="0" labelOnly="1" outline="0" fieldPosition="0"/>
    </format>
    <format dxfId="9207">
      <pivotArea field="7" type="button" dataOnly="0" labelOnly="1" outline="0" axis="axisCol" fieldPosition="0"/>
    </format>
    <format dxfId="9206">
      <pivotArea type="topRight" dataOnly="0" labelOnly="1" outline="0" fieldPosition="0"/>
    </format>
    <format dxfId="9205">
      <pivotArea field="8" type="button" dataOnly="0" labelOnly="1" outline="0" axis="axisRow" fieldPosition="0"/>
    </format>
    <format dxfId="9204">
      <pivotArea field="1" type="button" dataOnly="0" labelOnly="1" outline="0" axis="axisRow" fieldPosition="1"/>
    </format>
    <format dxfId="9203">
      <pivotArea field="4" type="button" dataOnly="0" labelOnly="1" outline="0" axis="axisRow" fieldPosition="2"/>
    </format>
    <format dxfId="9202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9201">
      <pivotArea dataOnly="0" labelOnly="1" grandRow="1" outline="0" fieldPosition="0"/>
    </format>
    <format dxfId="9200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9199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9198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9197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9196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9195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9194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9193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9192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9191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9190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9189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9188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9187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9186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9185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9184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9183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9182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9181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9180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9179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9178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9177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9176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9175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9174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9173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9172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9171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9170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9169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9168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9167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9166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9165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9164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9163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9162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9161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916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915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915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9157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915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915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915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915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915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9151">
      <pivotArea dataOnly="0" labelOnly="1" outline="0" fieldPosition="0">
        <references count="1">
          <reference field="7" count="0"/>
        </references>
      </pivotArea>
    </format>
    <format dxfId="9150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75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19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15">
    <i>
      <x v="125"/>
      <x/>
      <x v="941"/>
    </i>
    <i>
      <x v="126"/>
    </i>
    <i>
      <x v="140"/>
    </i>
    <i>
      <x v="141"/>
      <x v="2"/>
      <x v="277"/>
    </i>
    <i>
      <x v="148"/>
    </i>
    <i>
      <x v="149"/>
      <x/>
      <x v="879"/>
    </i>
    <i>
      <x v="150"/>
    </i>
    <i>
      <x v="151"/>
    </i>
    <i>
      <x v="152"/>
      <x v="3"/>
      <x v="316"/>
    </i>
    <i>
      <x v="168"/>
    </i>
    <i>
      <x v="170"/>
      <x v="1"/>
      <x v="54"/>
    </i>
    <i>
      <x v="175"/>
      <x/>
      <x v="436"/>
    </i>
    <i>
      <x v="178"/>
    </i>
    <i>
      <x v="179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1" hier="-1"/>
  </pageFields>
  <dataFields count="1">
    <dataField name="Sum of Amount" fld="6" baseField="0" baseItem="0" numFmtId="166"/>
  </dataFields>
  <formats count="122">
    <format dxfId="9149">
      <pivotArea type="all" dataOnly="0" outline="0" fieldPosition="0"/>
    </format>
    <format dxfId="9148">
      <pivotArea outline="0" collapsedLevelsAreSubtotals="1" fieldPosition="0"/>
    </format>
    <format dxfId="9147">
      <pivotArea type="origin" dataOnly="0" labelOnly="1" outline="0" fieldPosition="0"/>
    </format>
    <format dxfId="9146">
      <pivotArea field="7" type="button" dataOnly="0" labelOnly="1" outline="0" axis="axisCol" fieldPosition="0"/>
    </format>
    <format dxfId="9145">
      <pivotArea type="topRight" dataOnly="0" labelOnly="1" outline="0" fieldPosition="0"/>
    </format>
    <format dxfId="9144">
      <pivotArea field="8" type="button" dataOnly="0" labelOnly="1" outline="0" axis="axisRow" fieldPosition="0"/>
    </format>
    <format dxfId="9143">
      <pivotArea field="1" type="button" dataOnly="0" labelOnly="1" outline="0" axis="axisRow" fieldPosition="1"/>
    </format>
    <format dxfId="9142">
      <pivotArea field="4" type="button" dataOnly="0" labelOnly="1" outline="0" axis="axisRow" fieldPosition="2"/>
    </format>
    <format dxfId="9141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9140">
      <pivotArea dataOnly="0" labelOnly="1" grandRow="1" outline="0" fieldPosition="0"/>
    </format>
    <format dxfId="9139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9138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9137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9136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9135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9134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9133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9132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9131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9130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9129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9128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9127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9126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9125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9124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9123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9122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9121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9120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9119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9118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9117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9116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9115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9114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9113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9112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9111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9110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9109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9108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9107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9106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9105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9104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9103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9102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9101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9100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909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909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909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9096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909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909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909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909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909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9090">
      <pivotArea dataOnly="0" labelOnly="1" outline="0" fieldPosition="0">
        <references count="1">
          <reference field="7" count="0"/>
        </references>
      </pivotArea>
    </format>
    <format dxfId="9089">
      <pivotArea dataOnly="0" labelOnly="1" grandCol="1" outline="0" fieldPosition="0"/>
    </format>
    <format dxfId="9088">
      <pivotArea type="all" dataOnly="0" outline="0" fieldPosition="0"/>
    </format>
    <format dxfId="9087">
      <pivotArea outline="0" collapsedLevelsAreSubtotals="1" fieldPosition="0"/>
    </format>
    <format dxfId="9086">
      <pivotArea type="origin" dataOnly="0" labelOnly="1" outline="0" fieldPosition="0"/>
    </format>
    <format dxfId="9085">
      <pivotArea field="7" type="button" dataOnly="0" labelOnly="1" outline="0" axis="axisCol" fieldPosition="0"/>
    </format>
    <format dxfId="9084">
      <pivotArea type="topRight" dataOnly="0" labelOnly="1" outline="0" fieldPosition="0"/>
    </format>
    <format dxfId="9083">
      <pivotArea field="8" type="button" dataOnly="0" labelOnly="1" outline="0" axis="axisRow" fieldPosition="0"/>
    </format>
    <format dxfId="9082">
      <pivotArea field="1" type="button" dataOnly="0" labelOnly="1" outline="0" axis="axisRow" fieldPosition="1"/>
    </format>
    <format dxfId="9081">
      <pivotArea field="4" type="button" dataOnly="0" labelOnly="1" outline="0" axis="axisRow" fieldPosition="2"/>
    </format>
    <format dxfId="9080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9079">
      <pivotArea dataOnly="0" labelOnly="1" grandRow="1" outline="0" fieldPosition="0"/>
    </format>
    <format dxfId="9078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9077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9076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9075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9074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9073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9072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9071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9070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9069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9068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9067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9066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9065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9064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9063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9062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9061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9060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9059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9058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9057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9056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9055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9054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9053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9052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9051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9050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9049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9048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9047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9046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9045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9044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9043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9042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9041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9040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9039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903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903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903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9035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903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903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903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903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903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9029">
      <pivotArea dataOnly="0" labelOnly="1" outline="0" fieldPosition="0">
        <references count="1">
          <reference field="7" count="0"/>
        </references>
      </pivotArea>
    </format>
    <format dxfId="9028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74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5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31">
    <i>
      <x v="123"/>
      <x/>
      <x v="597"/>
    </i>
    <i>
      <x v="124"/>
      <x/>
      <x v="741"/>
    </i>
    <i r="1">
      <x v="1"/>
      <x v="36"/>
    </i>
    <i>
      <x v="125"/>
      <x/>
      <x v="970"/>
    </i>
    <i r="1">
      <x v="1"/>
      <x v="43"/>
    </i>
    <i r="2">
      <x v="45"/>
    </i>
    <i r="1">
      <x v="3"/>
      <x v="331"/>
    </i>
    <i>
      <x v="129"/>
      <x/>
      <x v="477"/>
    </i>
    <i>
      <x v="130"/>
      <x/>
      <x v="500"/>
    </i>
    <i r="1">
      <x v="1"/>
      <x v="70"/>
    </i>
    <i>
      <x v="131"/>
      <x/>
      <x v="529"/>
    </i>
    <i>
      <x v="135"/>
      <x/>
      <x v="601"/>
    </i>
    <i r="1">
      <x v="2"/>
      <x v="245"/>
    </i>
    <i>
      <x v="138"/>
      <x v="3"/>
      <x v="391"/>
    </i>
    <i>
      <x v="141"/>
      <x/>
      <x v="732"/>
    </i>
    <i r="2">
      <x v="745"/>
    </i>
    <i>
      <x v="142"/>
      <x v="2"/>
      <x v="139"/>
    </i>
    <i>
      <x v="146"/>
      <x v="1"/>
      <x v="7"/>
    </i>
    <i>
      <x v="147"/>
      <x v="3"/>
      <x v="303"/>
    </i>
    <i>
      <x v="149"/>
      <x/>
      <x v="891"/>
    </i>
    <i>
      <x v="152"/>
      <x v="1"/>
      <x v="39"/>
    </i>
    <i>
      <x v="153"/>
      <x v="2"/>
      <x v="205"/>
    </i>
    <i>
      <x v="159"/>
      <x v="2"/>
      <x v="205"/>
    </i>
    <i>
      <x v="161"/>
      <x/>
      <x v="436"/>
    </i>
    <i>
      <x v="162"/>
      <x v="1"/>
      <x v="54"/>
    </i>
    <i>
      <x v="165"/>
      <x v="3"/>
      <x v="336"/>
    </i>
    <i>
      <x v="170"/>
      <x v="2"/>
      <x v="205"/>
    </i>
    <i>
      <x v="173"/>
      <x/>
      <x v="436"/>
    </i>
    <i>
      <x v="175"/>
      <x/>
      <x v="436"/>
    </i>
    <i>
      <x v="177"/>
      <x v="3"/>
      <x v="336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2" hier="-1"/>
  </pageFields>
  <dataFields count="1">
    <dataField name="Sum of Amount" fld="6" baseField="0" baseItem="0" numFmtId="166"/>
  </dataFields>
  <formats count="122">
    <format dxfId="9027">
      <pivotArea type="all" dataOnly="0" outline="0" fieldPosition="0"/>
    </format>
    <format dxfId="9026">
      <pivotArea outline="0" collapsedLevelsAreSubtotals="1" fieldPosition="0"/>
    </format>
    <format dxfId="9025">
      <pivotArea type="origin" dataOnly="0" labelOnly="1" outline="0" fieldPosition="0"/>
    </format>
    <format dxfId="9024">
      <pivotArea field="7" type="button" dataOnly="0" labelOnly="1" outline="0" axis="axisCol" fieldPosition="0"/>
    </format>
    <format dxfId="9023">
      <pivotArea type="topRight" dataOnly="0" labelOnly="1" outline="0" fieldPosition="0"/>
    </format>
    <format dxfId="9022">
      <pivotArea field="8" type="button" dataOnly="0" labelOnly="1" outline="0" axis="axisRow" fieldPosition="0"/>
    </format>
    <format dxfId="9021">
      <pivotArea field="1" type="button" dataOnly="0" labelOnly="1" outline="0" axis="axisRow" fieldPosition="1"/>
    </format>
    <format dxfId="9020">
      <pivotArea field="4" type="button" dataOnly="0" labelOnly="1" outline="0" axis="axisRow" fieldPosition="2"/>
    </format>
    <format dxfId="9019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9018">
      <pivotArea dataOnly="0" labelOnly="1" grandRow="1" outline="0" fieldPosition="0"/>
    </format>
    <format dxfId="9017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9016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9015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9014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9013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9012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9011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9010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9009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9008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9007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9006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9005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9004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9003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9002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9001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9000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8999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8998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8997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8996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8995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8994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8993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8992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8991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8990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8989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8988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8987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8986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8985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8984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8983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8982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8981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8980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8979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8978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897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897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897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8974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897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897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897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897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896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8968">
      <pivotArea dataOnly="0" labelOnly="1" outline="0" fieldPosition="0">
        <references count="1">
          <reference field="7" count="0"/>
        </references>
      </pivotArea>
    </format>
    <format dxfId="8967">
      <pivotArea dataOnly="0" labelOnly="1" grandCol="1" outline="0" fieldPosition="0"/>
    </format>
    <format dxfId="8966">
      <pivotArea type="all" dataOnly="0" outline="0" fieldPosition="0"/>
    </format>
    <format dxfId="8965">
      <pivotArea outline="0" collapsedLevelsAreSubtotals="1" fieldPosition="0"/>
    </format>
    <format dxfId="8964">
      <pivotArea type="origin" dataOnly="0" labelOnly="1" outline="0" fieldPosition="0"/>
    </format>
    <format dxfId="8963">
      <pivotArea field="7" type="button" dataOnly="0" labelOnly="1" outline="0" axis="axisCol" fieldPosition="0"/>
    </format>
    <format dxfId="8962">
      <pivotArea type="topRight" dataOnly="0" labelOnly="1" outline="0" fieldPosition="0"/>
    </format>
    <format dxfId="8961">
      <pivotArea field="8" type="button" dataOnly="0" labelOnly="1" outline="0" axis="axisRow" fieldPosition="0"/>
    </format>
    <format dxfId="8960">
      <pivotArea field="1" type="button" dataOnly="0" labelOnly="1" outline="0" axis="axisRow" fieldPosition="1"/>
    </format>
    <format dxfId="8959">
      <pivotArea field="4" type="button" dataOnly="0" labelOnly="1" outline="0" axis="axisRow" fieldPosition="2"/>
    </format>
    <format dxfId="8958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8957">
      <pivotArea dataOnly="0" labelOnly="1" grandRow="1" outline="0" fieldPosition="0"/>
    </format>
    <format dxfId="8956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8955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8954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8953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8952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8951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8950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8949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8948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8947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8946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8945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8944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8943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8942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8941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8940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8939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8938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8937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8936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8935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8934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8933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8932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8931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8930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8929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8928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8927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8926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8925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8924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8923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8922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8921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8920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8919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8918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8917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891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891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891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8913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891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891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891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890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890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8907">
      <pivotArea dataOnly="0" labelOnly="1" outline="0" fieldPosition="0">
        <references count="1">
          <reference field="7" count="0"/>
        </references>
      </pivotArea>
    </format>
    <format dxfId="8906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73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5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1">
    <i>
      <x v="122"/>
    </i>
    <i>
      <x v="123"/>
      <x v="2"/>
      <x v="160"/>
    </i>
    <i>
      <x v="126"/>
    </i>
    <i>
      <x v="129"/>
      <x v="1"/>
      <x v="64"/>
    </i>
    <i>
      <x v="133"/>
    </i>
    <i>
      <x v="139"/>
    </i>
    <i>
      <x v="140"/>
    </i>
    <i>
      <x v="142"/>
      <x/>
      <x v="760"/>
    </i>
    <i r="1">
      <x v="1"/>
      <x v="125"/>
    </i>
    <i>
      <x v="150"/>
    </i>
    <i>
      <x v="157"/>
    </i>
    <i>
      <x v="159"/>
      <x/>
      <x v="436"/>
    </i>
    <i>
      <x v="160"/>
    </i>
    <i>
      <x v="162"/>
      <x/>
      <x v="436"/>
    </i>
    <i>
      <x v="163"/>
    </i>
    <i>
      <x v="168"/>
    </i>
    <i>
      <x v="171"/>
    </i>
    <i>
      <x v="174"/>
    </i>
    <i>
      <x v="176"/>
    </i>
    <i>
      <x v="180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3" hier="-1"/>
  </pageFields>
  <dataFields count="1">
    <dataField name="Sum of Amount" fld="6" baseField="0" baseItem="0" numFmtId="166"/>
  </dataFields>
  <formats count="122">
    <format dxfId="8905">
      <pivotArea type="all" dataOnly="0" outline="0" fieldPosition="0"/>
    </format>
    <format dxfId="8904">
      <pivotArea outline="0" collapsedLevelsAreSubtotals="1" fieldPosition="0"/>
    </format>
    <format dxfId="8903">
      <pivotArea type="origin" dataOnly="0" labelOnly="1" outline="0" fieldPosition="0"/>
    </format>
    <format dxfId="8902">
      <pivotArea field="7" type="button" dataOnly="0" labelOnly="1" outline="0" axis="axisCol" fieldPosition="0"/>
    </format>
    <format dxfId="8901">
      <pivotArea type="topRight" dataOnly="0" labelOnly="1" outline="0" fieldPosition="0"/>
    </format>
    <format dxfId="8900">
      <pivotArea field="8" type="button" dataOnly="0" labelOnly="1" outline="0" axis="axisRow" fieldPosition="0"/>
    </format>
    <format dxfId="8899">
      <pivotArea field="1" type="button" dataOnly="0" labelOnly="1" outline="0" axis="axisRow" fieldPosition="1"/>
    </format>
    <format dxfId="8898">
      <pivotArea field="4" type="button" dataOnly="0" labelOnly="1" outline="0" axis="axisRow" fieldPosition="2"/>
    </format>
    <format dxfId="8897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8896">
      <pivotArea dataOnly="0" labelOnly="1" grandRow="1" outline="0" fieldPosition="0"/>
    </format>
    <format dxfId="8895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8894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8893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8892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8891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8890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8889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8888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8887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8886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8885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8884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8883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8882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8881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8880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8879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8878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8877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8876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8875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8874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8873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8872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8871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8870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8869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8868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8867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8866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8865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8864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8863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8862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8861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8860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8859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8858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8857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8856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885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885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885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8852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885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885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884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884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884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8846">
      <pivotArea dataOnly="0" labelOnly="1" outline="0" fieldPosition="0">
        <references count="1">
          <reference field="7" count="0"/>
        </references>
      </pivotArea>
    </format>
    <format dxfId="8845">
      <pivotArea dataOnly="0" labelOnly="1" grandCol="1" outline="0" fieldPosition="0"/>
    </format>
    <format dxfId="8844">
      <pivotArea type="all" dataOnly="0" outline="0" fieldPosition="0"/>
    </format>
    <format dxfId="8843">
      <pivotArea outline="0" collapsedLevelsAreSubtotals="1" fieldPosition="0"/>
    </format>
    <format dxfId="8842">
      <pivotArea type="origin" dataOnly="0" labelOnly="1" outline="0" fieldPosition="0"/>
    </format>
    <format dxfId="8841">
      <pivotArea field="7" type="button" dataOnly="0" labelOnly="1" outline="0" axis="axisCol" fieldPosition="0"/>
    </format>
    <format dxfId="8840">
      <pivotArea type="topRight" dataOnly="0" labelOnly="1" outline="0" fieldPosition="0"/>
    </format>
    <format dxfId="8839">
      <pivotArea field="8" type="button" dataOnly="0" labelOnly="1" outline="0" axis="axisRow" fieldPosition="0"/>
    </format>
    <format dxfId="8838">
      <pivotArea field="1" type="button" dataOnly="0" labelOnly="1" outline="0" axis="axisRow" fieldPosition="1"/>
    </format>
    <format dxfId="8837">
      <pivotArea field="4" type="button" dataOnly="0" labelOnly="1" outline="0" axis="axisRow" fieldPosition="2"/>
    </format>
    <format dxfId="8836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8835">
      <pivotArea dataOnly="0" labelOnly="1" grandRow="1" outline="0" fieldPosition="0"/>
    </format>
    <format dxfId="8834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8833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8832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8831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8830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8829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8828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8827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8826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8825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8824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8823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8822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8821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8820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8819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8818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8817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8816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8815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8814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8813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8812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8811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8810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8809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8808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8807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8806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8805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8804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8803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8802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8801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8800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8799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8798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8797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8796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8795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879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879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879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8791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879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878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878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878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878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8785">
      <pivotArea dataOnly="0" labelOnly="1" outline="0" fieldPosition="0">
        <references count="1">
          <reference field="7" count="0"/>
        </references>
      </pivotArea>
    </format>
    <format dxfId="8784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72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7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3">
    <i>
      <x v="124"/>
      <x/>
      <x v="786"/>
    </i>
    <i>
      <x v="127"/>
    </i>
    <i>
      <x v="129"/>
      <x v="3"/>
      <x v="345"/>
    </i>
    <i>
      <x v="130"/>
      <x v="1"/>
      <x v="69"/>
    </i>
    <i>
      <x v="132"/>
    </i>
    <i>
      <x v="133"/>
    </i>
    <i>
      <x v="141"/>
      <x/>
      <x v="724"/>
    </i>
    <i r="1">
      <x v="1"/>
      <x v="118"/>
    </i>
    <i>
      <x v="144"/>
    </i>
    <i>
      <x v="145"/>
    </i>
    <i>
      <x v="149"/>
      <x/>
      <x v="896"/>
    </i>
    <i>
      <x v="152"/>
      <x v="3"/>
      <x v="321"/>
    </i>
    <i>
      <x v="154"/>
    </i>
    <i>
      <x v="156"/>
    </i>
    <i>
      <x v="162"/>
      <x/>
      <x v="436"/>
    </i>
    <i>
      <x v="165"/>
      <x v="1"/>
      <x v="54"/>
    </i>
    <i>
      <x v="167"/>
    </i>
    <i>
      <x v="175"/>
      <x/>
      <x v="436"/>
    </i>
    <i>
      <x v="176"/>
    </i>
    <i>
      <x v="177"/>
      <x/>
      <x v="436"/>
    </i>
    <i>
      <x v="178"/>
    </i>
    <i>
      <x v="179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4" hier="-1"/>
  </pageFields>
  <dataFields count="1">
    <dataField name="Sum of Amount" fld="6" baseField="0" baseItem="0" numFmtId="166"/>
  </dataFields>
  <formats count="122">
    <format dxfId="8783">
      <pivotArea type="all" dataOnly="0" outline="0" fieldPosition="0"/>
    </format>
    <format dxfId="8782">
      <pivotArea outline="0" collapsedLevelsAreSubtotals="1" fieldPosition="0"/>
    </format>
    <format dxfId="8781">
      <pivotArea type="origin" dataOnly="0" labelOnly="1" outline="0" fieldPosition="0"/>
    </format>
    <format dxfId="8780">
      <pivotArea field="7" type="button" dataOnly="0" labelOnly="1" outline="0" axis="axisCol" fieldPosition="0"/>
    </format>
    <format dxfId="8779">
      <pivotArea type="topRight" dataOnly="0" labelOnly="1" outline="0" fieldPosition="0"/>
    </format>
    <format dxfId="8778">
      <pivotArea field="8" type="button" dataOnly="0" labelOnly="1" outline="0" axis="axisRow" fieldPosition="0"/>
    </format>
    <format dxfId="8777">
      <pivotArea field="1" type="button" dataOnly="0" labelOnly="1" outline="0" axis="axisRow" fieldPosition="1"/>
    </format>
    <format dxfId="8776">
      <pivotArea field="4" type="button" dataOnly="0" labelOnly="1" outline="0" axis="axisRow" fieldPosition="2"/>
    </format>
    <format dxfId="8775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8774">
      <pivotArea dataOnly="0" labelOnly="1" grandRow="1" outline="0" fieldPosition="0"/>
    </format>
    <format dxfId="8773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8772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8771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8770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8769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8768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8767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8766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8765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8764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8763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8762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8761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8760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8759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8758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8757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8756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8755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8754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8753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8752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8751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8750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8749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8748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8747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8746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8745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8744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8743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8742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8741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8740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8739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8738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8737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8736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8735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8734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873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873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873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8730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872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872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872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872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872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8724">
      <pivotArea dataOnly="0" labelOnly="1" outline="0" fieldPosition="0">
        <references count="1">
          <reference field="7" count="0"/>
        </references>
      </pivotArea>
    </format>
    <format dxfId="8723">
      <pivotArea dataOnly="0" labelOnly="1" grandCol="1" outline="0" fieldPosition="0"/>
    </format>
    <format dxfId="8722">
      <pivotArea type="all" dataOnly="0" outline="0" fieldPosition="0"/>
    </format>
    <format dxfId="8721">
      <pivotArea outline="0" collapsedLevelsAreSubtotals="1" fieldPosition="0"/>
    </format>
    <format dxfId="8720">
      <pivotArea type="origin" dataOnly="0" labelOnly="1" outline="0" fieldPosition="0"/>
    </format>
    <format dxfId="8719">
      <pivotArea field="7" type="button" dataOnly="0" labelOnly="1" outline="0" axis="axisCol" fieldPosition="0"/>
    </format>
    <format dxfId="8718">
      <pivotArea type="topRight" dataOnly="0" labelOnly="1" outline="0" fieldPosition="0"/>
    </format>
    <format dxfId="8717">
      <pivotArea field="8" type="button" dataOnly="0" labelOnly="1" outline="0" axis="axisRow" fieldPosition="0"/>
    </format>
    <format dxfId="8716">
      <pivotArea field="1" type="button" dataOnly="0" labelOnly="1" outline="0" axis="axisRow" fieldPosition="1"/>
    </format>
    <format dxfId="8715">
      <pivotArea field="4" type="button" dataOnly="0" labelOnly="1" outline="0" axis="axisRow" fieldPosition="2"/>
    </format>
    <format dxfId="8714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8713">
      <pivotArea dataOnly="0" labelOnly="1" grandRow="1" outline="0" fieldPosition="0"/>
    </format>
    <format dxfId="8712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8711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8710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8709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8708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8707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8706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8705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8704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8703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8702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8701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8700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8699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8698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8697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8696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8695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8694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8693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8692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8691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8690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8689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8688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8687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8686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8685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8684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8683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8682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8681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8680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8679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8678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8677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8676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8675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8674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8673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867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867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867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8669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866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866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866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866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866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8663">
      <pivotArea dataOnly="0" labelOnly="1" outline="0" fieldPosition="0">
        <references count="1">
          <reference field="7" count="0"/>
        </references>
      </pivotArea>
    </format>
    <format dxfId="8662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71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8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4">
    <i>
      <x v="122"/>
    </i>
    <i>
      <x v="123"/>
      <x/>
      <x v="564"/>
    </i>
    <i>
      <x v="128"/>
    </i>
    <i>
      <x v="130"/>
      <x/>
      <x v="506"/>
    </i>
    <i>
      <x v="131"/>
      <x v="3"/>
      <x v="358"/>
    </i>
    <i>
      <x v="133"/>
    </i>
    <i>
      <x v="134"/>
    </i>
    <i>
      <x v="141"/>
      <x/>
      <x v="735"/>
    </i>
    <i r="1">
      <x v="2"/>
      <x v="136"/>
    </i>
    <i>
      <x v="150"/>
    </i>
    <i>
      <x v="152"/>
      <x v="1"/>
      <x v="35"/>
    </i>
    <i>
      <x v="156"/>
    </i>
    <i>
      <x v="158"/>
    </i>
    <i>
      <x v="159"/>
      <x v="1"/>
      <x v="54"/>
    </i>
    <i>
      <x v="160"/>
    </i>
    <i>
      <x v="161"/>
      <x/>
      <x v="436"/>
    </i>
    <i r="1">
      <x v="1"/>
      <x v="54"/>
    </i>
    <i>
      <x v="167"/>
    </i>
    <i>
      <x v="171"/>
    </i>
    <i>
      <x v="174"/>
    </i>
    <i>
      <x v="178"/>
    </i>
    <i>
      <x v="181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5" hier="-1"/>
  </pageFields>
  <dataFields count="1">
    <dataField name="Sum of Amount" fld="6" baseField="0" baseItem="0" numFmtId="166"/>
  </dataFields>
  <formats count="122">
    <format dxfId="8661">
      <pivotArea type="all" dataOnly="0" outline="0" fieldPosition="0"/>
    </format>
    <format dxfId="8660">
      <pivotArea outline="0" collapsedLevelsAreSubtotals="1" fieldPosition="0"/>
    </format>
    <format dxfId="8659">
      <pivotArea type="origin" dataOnly="0" labelOnly="1" outline="0" fieldPosition="0"/>
    </format>
    <format dxfId="8658">
      <pivotArea field="7" type="button" dataOnly="0" labelOnly="1" outline="0" axis="axisCol" fieldPosition="0"/>
    </format>
    <format dxfId="8657">
      <pivotArea type="topRight" dataOnly="0" labelOnly="1" outline="0" fieldPosition="0"/>
    </format>
    <format dxfId="8656">
      <pivotArea field="8" type="button" dataOnly="0" labelOnly="1" outline="0" axis="axisRow" fieldPosition="0"/>
    </format>
    <format dxfId="8655">
      <pivotArea field="1" type="button" dataOnly="0" labelOnly="1" outline="0" axis="axisRow" fieldPosition="1"/>
    </format>
    <format dxfId="8654">
      <pivotArea field="4" type="button" dataOnly="0" labelOnly="1" outline="0" axis="axisRow" fieldPosition="2"/>
    </format>
    <format dxfId="8653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8652">
      <pivotArea dataOnly="0" labelOnly="1" grandRow="1" outline="0" fieldPosition="0"/>
    </format>
    <format dxfId="8651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8650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8649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8648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8647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8646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8645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8644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8643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8642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8641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8640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8639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8638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8637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8636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8635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8634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8633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8632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8631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8630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8629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8628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8627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8626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8625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8624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8623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8622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8621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8620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8619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8618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8617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8616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8615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8614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8613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8612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861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861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860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8608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860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860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860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860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860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8602">
      <pivotArea dataOnly="0" labelOnly="1" outline="0" fieldPosition="0">
        <references count="1">
          <reference field="7" count="0"/>
        </references>
      </pivotArea>
    </format>
    <format dxfId="8601">
      <pivotArea dataOnly="0" labelOnly="1" grandCol="1" outline="0" fieldPosition="0"/>
    </format>
    <format dxfId="8600">
      <pivotArea type="all" dataOnly="0" outline="0" fieldPosition="0"/>
    </format>
    <format dxfId="8599">
      <pivotArea outline="0" collapsedLevelsAreSubtotals="1" fieldPosition="0"/>
    </format>
    <format dxfId="8598">
      <pivotArea type="origin" dataOnly="0" labelOnly="1" outline="0" fieldPosition="0"/>
    </format>
    <format dxfId="8597">
      <pivotArea field="7" type="button" dataOnly="0" labelOnly="1" outline="0" axis="axisCol" fieldPosition="0"/>
    </format>
    <format dxfId="8596">
      <pivotArea type="topRight" dataOnly="0" labelOnly="1" outline="0" fieldPosition="0"/>
    </format>
    <format dxfId="8595">
      <pivotArea field="8" type="button" dataOnly="0" labelOnly="1" outline="0" axis="axisRow" fieldPosition="0"/>
    </format>
    <format dxfId="8594">
      <pivotArea field="1" type="button" dataOnly="0" labelOnly="1" outline="0" axis="axisRow" fieldPosition="1"/>
    </format>
    <format dxfId="8593">
      <pivotArea field="4" type="button" dataOnly="0" labelOnly="1" outline="0" axis="axisRow" fieldPosition="2"/>
    </format>
    <format dxfId="8592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8591">
      <pivotArea dataOnly="0" labelOnly="1" grandRow="1" outline="0" fieldPosition="0"/>
    </format>
    <format dxfId="8590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8589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8588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8587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8586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8585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8584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8583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8582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8581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8580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8579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8578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8577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8576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8575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8574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8573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8572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8571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8570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8569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8568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8567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8566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8565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8564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8563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8562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8561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8560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8559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8558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8557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8556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8555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8554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8553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8552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8551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855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854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854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8547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854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854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854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854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854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8541">
      <pivotArea dataOnly="0" labelOnly="1" outline="0" fieldPosition="0">
        <references count="1">
          <reference field="7" count="0"/>
        </references>
      </pivotArea>
    </format>
    <format dxfId="8540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70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5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1">
    <i>
      <x v="124"/>
      <x/>
      <x v="775"/>
    </i>
    <i r="1">
      <x v="3"/>
      <x v="322"/>
    </i>
    <i>
      <x v="135"/>
      <x/>
      <x v="604"/>
    </i>
    <i>
      <x v="140"/>
    </i>
    <i>
      <x v="142"/>
      <x/>
      <x v="759"/>
    </i>
    <i>
      <x v="144"/>
    </i>
    <i>
      <x v="145"/>
    </i>
    <i>
      <x v="150"/>
    </i>
    <i>
      <x v="157"/>
    </i>
    <i>
      <x v="159"/>
      <x v="2"/>
      <x v="205"/>
    </i>
    <i r="1">
      <x v="3"/>
      <x v="336"/>
    </i>
    <i>
      <x v="161"/>
      <x/>
      <x v="436"/>
    </i>
    <i r="1">
      <x v="2"/>
      <x v="205"/>
    </i>
    <i>
      <x v="165"/>
      <x/>
      <x v="436"/>
    </i>
    <i>
      <x v="166"/>
    </i>
    <i>
      <x v="168"/>
    </i>
    <i>
      <x v="169"/>
    </i>
    <i>
      <x v="175"/>
      <x/>
      <x v="436"/>
    </i>
    <i>
      <x v="176"/>
    </i>
    <i>
      <x v="181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6" hier="-1"/>
  </pageFields>
  <dataFields count="1">
    <dataField name="Sum of Amount" fld="6" baseField="0" baseItem="0" numFmtId="166"/>
  </dataFields>
  <formats count="122">
    <format dxfId="8539">
      <pivotArea type="all" dataOnly="0" outline="0" fieldPosition="0"/>
    </format>
    <format dxfId="8538">
      <pivotArea outline="0" collapsedLevelsAreSubtotals="1" fieldPosition="0"/>
    </format>
    <format dxfId="8537">
      <pivotArea type="origin" dataOnly="0" labelOnly="1" outline="0" fieldPosition="0"/>
    </format>
    <format dxfId="8536">
      <pivotArea field="7" type="button" dataOnly="0" labelOnly="1" outline="0" axis="axisCol" fieldPosition="0"/>
    </format>
    <format dxfId="8535">
      <pivotArea type="topRight" dataOnly="0" labelOnly="1" outline="0" fieldPosition="0"/>
    </format>
    <format dxfId="8534">
      <pivotArea field="8" type="button" dataOnly="0" labelOnly="1" outline="0" axis="axisRow" fieldPosition="0"/>
    </format>
    <format dxfId="8533">
      <pivotArea field="1" type="button" dataOnly="0" labelOnly="1" outline="0" axis="axisRow" fieldPosition="1"/>
    </format>
    <format dxfId="8532">
      <pivotArea field="4" type="button" dataOnly="0" labelOnly="1" outline="0" axis="axisRow" fieldPosition="2"/>
    </format>
    <format dxfId="8531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8530">
      <pivotArea dataOnly="0" labelOnly="1" grandRow="1" outline="0" fieldPosition="0"/>
    </format>
    <format dxfId="8529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8528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8527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8526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8525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8524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8523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8522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8521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8520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8519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8518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8517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8516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8515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8514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8513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8512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8511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8510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8509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8508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8507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8506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8505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8504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8503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8502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8501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8500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8499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8498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8497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8496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8495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8494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8493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8492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8491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8490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848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848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848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8486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848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848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848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848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848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8480">
      <pivotArea dataOnly="0" labelOnly="1" outline="0" fieldPosition="0">
        <references count="1">
          <reference field="7" count="0"/>
        </references>
      </pivotArea>
    </format>
    <format dxfId="8479">
      <pivotArea dataOnly="0" labelOnly="1" grandCol="1" outline="0" fieldPosition="0"/>
    </format>
    <format dxfId="8478">
      <pivotArea type="all" dataOnly="0" outline="0" fieldPosition="0"/>
    </format>
    <format dxfId="8477">
      <pivotArea outline="0" collapsedLevelsAreSubtotals="1" fieldPosition="0"/>
    </format>
    <format dxfId="8476">
      <pivotArea type="origin" dataOnly="0" labelOnly="1" outline="0" fieldPosition="0"/>
    </format>
    <format dxfId="8475">
      <pivotArea field="7" type="button" dataOnly="0" labelOnly="1" outline="0" axis="axisCol" fieldPosition="0"/>
    </format>
    <format dxfId="8474">
      <pivotArea type="topRight" dataOnly="0" labelOnly="1" outline="0" fieldPosition="0"/>
    </format>
    <format dxfId="8473">
      <pivotArea field="8" type="button" dataOnly="0" labelOnly="1" outline="0" axis="axisRow" fieldPosition="0"/>
    </format>
    <format dxfId="8472">
      <pivotArea field="1" type="button" dataOnly="0" labelOnly="1" outline="0" axis="axisRow" fieldPosition="1"/>
    </format>
    <format dxfId="8471">
      <pivotArea field="4" type="button" dataOnly="0" labelOnly="1" outline="0" axis="axisRow" fieldPosition="2"/>
    </format>
    <format dxfId="8470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8469">
      <pivotArea dataOnly="0" labelOnly="1" grandRow="1" outline="0" fieldPosition="0"/>
    </format>
    <format dxfId="8468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8467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8466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8465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8464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8463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8462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8461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8460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8459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8458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8457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8456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8455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8454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8453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8452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8451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8450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8449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8448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8447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8446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8445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8444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8443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8442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8441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8440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8439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8438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8437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8436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8435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8434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8433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8432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8431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8430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8429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842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842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842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8425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842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842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842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842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842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8419">
      <pivotArea dataOnly="0" labelOnly="1" outline="0" fieldPosition="0">
        <references count="1">
          <reference field="7" count="0"/>
        </references>
      </pivotArea>
    </format>
    <format dxfId="8418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69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1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7">
    <i>
      <x v="125"/>
      <x/>
      <x v="967"/>
    </i>
    <i r="1">
      <x v="3"/>
      <x v="327"/>
    </i>
    <i>
      <x v="126"/>
    </i>
    <i>
      <x v="127"/>
    </i>
    <i>
      <x v="131"/>
      <x/>
      <x v="518"/>
    </i>
    <i>
      <x v="134"/>
    </i>
    <i>
      <x v="135"/>
      <x v="3"/>
      <x v="378"/>
    </i>
    <i>
      <x v="137"/>
    </i>
    <i>
      <x v="142"/>
      <x/>
      <x v="754"/>
    </i>
    <i r="1">
      <x v="2"/>
      <x v="140"/>
    </i>
    <i>
      <x v="143"/>
    </i>
    <i>
      <x v="145"/>
    </i>
    <i>
      <x v="146"/>
      <x v="3"/>
      <x v="294"/>
    </i>
    <i>
      <x v="150"/>
    </i>
    <i>
      <x v="151"/>
    </i>
    <i>
      <x v="153"/>
      <x/>
      <x v="436"/>
    </i>
    <i r="1">
      <x v="2"/>
      <x v="205"/>
    </i>
    <i>
      <x v="156"/>
    </i>
    <i>
      <x v="162"/>
      <x v="1"/>
      <x v="54"/>
    </i>
    <i>
      <x v="163"/>
    </i>
    <i>
      <x v="166"/>
    </i>
    <i>
      <x v="170"/>
      <x v="1"/>
      <x v="54"/>
    </i>
    <i>
      <x v="175"/>
      <x/>
      <x v="436"/>
    </i>
    <i r="1">
      <x v="1"/>
      <x v="54"/>
    </i>
    <i>
      <x v="177"/>
      <x/>
      <x v="436"/>
    </i>
    <i>
      <x v="181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7" hier="-1"/>
  </pageFields>
  <dataFields count="1">
    <dataField name="Sum of Amount" fld="6" baseField="0" baseItem="0" numFmtId="166"/>
  </dataFields>
  <formats count="122">
    <format dxfId="8417">
      <pivotArea type="all" dataOnly="0" outline="0" fieldPosition="0"/>
    </format>
    <format dxfId="8416">
      <pivotArea outline="0" collapsedLevelsAreSubtotals="1" fieldPosition="0"/>
    </format>
    <format dxfId="8415">
      <pivotArea type="origin" dataOnly="0" labelOnly="1" outline="0" fieldPosition="0"/>
    </format>
    <format dxfId="8414">
      <pivotArea field="7" type="button" dataOnly="0" labelOnly="1" outline="0" axis="axisCol" fieldPosition="0"/>
    </format>
    <format dxfId="8413">
      <pivotArea type="topRight" dataOnly="0" labelOnly="1" outline="0" fieldPosition="0"/>
    </format>
    <format dxfId="8412">
      <pivotArea field="8" type="button" dataOnly="0" labelOnly="1" outline="0" axis="axisRow" fieldPosition="0"/>
    </format>
    <format dxfId="8411">
      <pivotArea field="1" type="button" dataOnly="0" labelOnly="1" outline="0" axis="axisRow" fieldPosition="1"/>
    </format>
    <format dxfId="8410">
      <pivotArea field="4" type="button" dataOnly="0" labelOnly="1" outline="0" axis="axisRow" fieldPosition="2"/>
    </format>
    <format dxfId="8409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8408">
      <pivotArea dataOnly="0" labelOnly="1" grandRow="1" outline="0" fieldPosition="0"/>
    </format>
    <format dxfId="8407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8406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8405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8404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8403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8402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8401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8400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8399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8398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8397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8396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8395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8394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8393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8392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8391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8390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8389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8388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8387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8386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8385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8384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8383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8382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8381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8380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8379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8378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8377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8376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8375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8374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8373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8372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8371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8370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8369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8368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836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836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836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8364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836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836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836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836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835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8358">
      <pivotArea dataOnly="0" labelOnly="1" outline="0" fieldPosition="0">
        <references count="1">
          <reference field="7" count="0"/>
        </references>
      </pivotArea>
    </format>
    <format dxfId="8357">
      <pivotArea dataOnly="0" labelOnly="1" grandCol="1" outline="0" fieldPosition="0"/>
    </format>
    <format dxfId="8356">
      <pivotArea type="all" dataOnly="0" outline="0" fieldPosition="0"/>
    </format>
    <format dxfId="8355">
      <pivotArea outline="0" collapsedLevelsAreSubtotals="1" fieldPosition="0"/>
    </format>
    <format dxfId="8354">
      <pivotArea type="origin" dataOnly="0" labelOnly="1" outline="0" fieldPosition="0"/>
    </format>
    <format dxfId="8353">
      <pivotArea field="7" type="button" dataOnly="0" labelOnly="1" outline="0" axis="axisCol" fieldPosition="0"/>
    </format>
    <format dxfId="8352">
      <pivotArea type="topRight" dataOnly="0" labelOnly="1" outline="0" fieldPosition="0"/>
    </format>
    <format dxfId="8351">
      <pivotArea field="8" type="button" dataOnly="0" labelOnly="1" outline="0" axis="axisRow" fieldPosition="0"/>
    </format>
    <format dxfId="8350">
      <pivotArea field="1" type="button" dataOnly="0" labelOnly="1" outline="0" axis="axisRow" fieldPosition="1"/>
    </format>
    <format dxfId="8349">
      <pivotArea field="4" type="button" dataOnly="0" labelOnly="1" outline="0" axis="axisRow" fieldPosition="2"/>
    </format>
    <format dxfId="8348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8347">
      <pivotArea dataOnly="0" labelOnly="1" grandRow="1" outline="0" fieldPosition="0"/>
    </format>
    <format dxfId="8346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8345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8344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8343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8342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8341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8340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8339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8338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8337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8336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8335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8334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8333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8332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8331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8330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8329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8328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8327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8326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8325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8324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8323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8322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8321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8320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8319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8318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8317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8316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8315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8314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8313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8312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8311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8310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8309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8308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8307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830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830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830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8303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830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830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830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829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829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8297">
      <pivotArea dataOnly="0" labelOnly="1" outline="0" fieldPosition="0">
        <references count="1">
          <reference field="7" count="0"/>
        </references>
      </pivotArea>
    </format>
    <format dxfId="8296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9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68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7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3">
    <i>
      <x v="123"/>
      <x/>
      <x v="530"/>
    </i>
    <i r="2">
      <x v="675"/>
    </i>
    <i r="1">
      <x v="3"/>
      <x v="397"/>
    </i>
    <i>
      <x v="126"/>
    </i>
    <i>
      <x v="130"/>
      <x/>
      <x v="495"/>
    </i>
    <i>
      <x v="132"/>
    </i>
    <i>
      <x v="138"/>
      <x/>
      <x v="668"/>
    </i>
    <i>
      <x v="142"/>
      <x v="2"/>
      <x v="142"/>
    </i>
    <i>
      <x v="143"/>
    </i>
    <i>
      <x v="144"/>
    </i>
    <i>
      <x v="145"/>
    </i>
    <i>
      <x v="148"/>
    </i>
    <i>
      <x v="149"/>
      <x/>
      <x v="898"/>
    </i>
    <i>
      <x v="151"/>
    </i>
    <i>
      <x v="161"/>
      <x/>
      <x v="436"/>
    </i>
    <i>
      <x v="168"/>
    </i>
    <i>
      <x v="169"/>
    </i>
    <i>
      <x v="172"/>
    </i>
    <i>
      <x v="173"/>
      <x/>
      <x v="436"/>
    </i>
    <i>
      <x v="177"/>
      <x/>
      <x v="436"/>
    </i>
    <i r="1">
      <x v="3"/>
      <x v="336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8" hier="-1"/>
  </pageFields>
  <dataFields count="1">
    <dataField name="Sum of Amount" fld="6" baseField="0" baseItem="0" numFmtId="166"/>
  </dataFields>
  <formats count="122">
    <format dxfId="8295">
      <pivotArea type="all" dataOnly="0" outline="0" fieldPosition="0"/>
    </format>
    <format dxfId="8294">
      <pivotArea outline="0" collapsedLevelsAreSubtotals="1" fieldPosition="0"/>
    </format>
    <format dxfId="8293">
      <pivotArea type="origin" dataOnly="0" labelOnly="1" outline="0" fieldPosition="0"/>
    </format>
    <format dxfId="8292">
      <pivotArea field="7" type="button" dataOnly="0" labelOnly="1" outline="0" axis="axisCol" fieldPosition="0"/>
    </format>
    <format dxfId="8291">
      <pivotArea type="topRight" dataOnly="0" labelOnly="1" outline="0" fieldPosition="0"/>
    </format>
    <format dxfId="8290">
      <pivotArea field="8" type="button" dataOnly="0" labelOnly="1" outline="0" axis="axisRow" fieldPosition="0"/>
    </format>
    <format dxfId="8289">
      <pivotArea field="1" type="button" dataOnly="0" labelOnly="1" outline="0" axis="axisRow" fieldPosition="1"/>
    </format>
    <format dxfId="8288">
      <pivotArea field="4" type="button" dataOnly="0" labelOnly="1" outline="0" axis="axisRow" fieldPosition="2"/>
    </format>
    <format dxfId="8287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8286">
      <pivotArea dataOnly="0" labelOnly="1" grandRow="1" outline="0" fieldPosition="0"/>
    </format>
    <format dxfId="8285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8284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8283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8282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8281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8280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8279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8278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8277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8276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8275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8274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8273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8272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8271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8270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8269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8268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8267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8266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8265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8264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8263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8262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8261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8260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8259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8258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8257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8256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8255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8254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8253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8252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8251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8250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8249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8248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8247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8246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824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824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824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8242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824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824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823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823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823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8236">
      <pivotArea dataOnly="0" labelOnly="1" outline="0" fieldPosition="0">
        <references count="1">
          <reference field="7" count="0"/>
        </references>
      </pivotArea>
    </format>
    <format dxfId="8235">
      <pivotArea dataOnly="0" labelOnly="1" grandCol="1" outline="0" fieldPosition="0"/>
    </format>
    <format dxfId="8234">
      <pivotArea type="all" dataOnly="0" outline="0" fieldPosition="0"/>
    </format>
    <format dxfId="8233">
      <pivotArea outline="0" collapsedLevelsAreSubtotals="1" fieldPosition="0"/>
    </format>
    <format dxfId="8232">
      <pivotArea type="origin" dataOnly="0" labelOnly="1" outline="0" fieldPosition="0"/>
    </format>
    <format dxfId="8231">
      <pivotArea field="7" type="button" dataOnly="0" labelOnly="1" outline="0" axis="axisCol" fieldPosition="0"/>
    </format>
    <format dxfId="8230">
      <pivotArea type="topRight" dataOnly="0" labelOnly="1" outline="0" fieldPosition="0"/>
    </format>
    <format dxfId="8229">
      <pivotArea field="8" type="button" dataOnly="0" labelOnly="1" outline="0" axis="axisRow" fieldPosition="0"/>
    </format>
    <format dxfId="8228">
      <pivotArea field="1" type="button" dataOnly="0" labelOnly="1" outline="0" axis="axisRow" fieldPosition="1"/>
    </format>
    <format dxfId="8227">
      <pivotArea field="4" type="button" dataOnly="0" labelOnly="1" outline="0" axis="axisRow" fieldPosition="2"/>
    </format>
    <format dxfId="8226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8225">
      <pivotArea dataOnly="0" labelOnly="1" grandRow="1" outline="0" fieldPosition="0"/>
    </format>
    <format dxfId="8224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8223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8222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8221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8220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8219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8218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8217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8216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8215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8214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8213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8212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8211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8210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8209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8208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8207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8206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8205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8204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8203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8202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8201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8200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8199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8198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8197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8196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8195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8194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8193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8192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8191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8190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8189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8188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8187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8186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8185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818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818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818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8181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818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817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817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817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817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8175">
      <pivotArea dataOnly="0" labelOnly="1" outline="0" fieldPosition="0">
        <references count="1">
          <reference field="7" count="0"/>
        </references>
      </pivotArea>
    </format>
    <format dxfId="8174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0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67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4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0">
    <i>
      <x v="122"/>
    </i>
    <i>
      <x v="123"/>
      <x v="3"/>
      <x v="285"/>
    </i>
    <i>
      <x v="126"/>
    </i>
    <i>
      <x v="128"/>
    </i>
    <i>
      <x v="129"/>
      <x/>
      <x v="483"/>
    </i>
    <i>
      <x v="135"/>
      <x v="3"/>
      <x v="380"/>
    </i>
    <i>
      <x v="136"/>
    </i>
    <i>
      <x v="137"/>
    </i>
    <i>
      <x v="138"/>
      <x/>
      <x v="671"/>
    </i>
    <i>
      <x v="139"/>
    </i>
    <i>
      <x v="148"/>
    </i>
    <i>
      <x v="150"/>
    </i>
    <i>
      <x v="155"/>
    </i>
    <i>
      <x v="158"/>
    </i>
    <i>
      <x v="162"/>
      <x/>
      <x v="436"/>
    </i>
    <i>
      <x v="163"/>
    </i>
    <i>
      <x v="172"/>
    </i>
    <i>
      <x v="174"/>
    </i>
    <i>
      <x v="181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9" hier="-1"/>
  </pageFields>
  <dataFields count="1">
    <dataField name="Sum of Amount" fld="6" baseField="0" baseItem="0" numFmtId="166"/>
  </dataFields>
  <formats count="122">
    <format dxfId="8173">
      <pivotArea type="all" dataOnly="0" outline="0" fieldPosition="0"/>
    </format>
    <format dxfId="8172">
      <pivotArea outline="0" collapsedLevelsAreSubtotals="1" fieldPosition="0"/>
    </format>
    <format dxfId="8171">
      <pivotArea type="origin" dataOnly="0" labelOnly="1" outline="0" fieldPosition="0"/>
    </format>
    <format dxfId="8170">
      <pivotArea field="7" type="button" dataOnly="0" labelOnly="1" outline="0" axis="axisCol" fieldPosition="0"/>
    </format>
    <format dxfId="8169">
      <pivotArea type="topRight" dataOnly="0" labelOnly="1" outline="0" fieldPosition="0"/>
    </format>
    <format dxfId="8168">
      <pivotArea field="8" type="button" dataOnly="0" labelOnly="1" outline="0" axis="axisRow" fieldPosition="0"/>
    </format>
    <format dxfId="8167">
      <pivotArea field="1" type="button" dataOnly="0" labelOnly="1" outline="0" axis="axisRow" fieldPosition="1"/>
    </format>
    <format dxfId="8166">
      <pivotArea field="4" type="button" dataOnly="0" labelOnly="1" outline="0" axis="axisRow" fieldPosition="2"/>
    </format>
    <format dxfId="8165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8164">
      <pivotArea dataOnly="0" labelOnly="1" grandRow="1" outline="0" fieldPosition="0"/>
    </format>
    <format dxfId="8163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8162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8161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8160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8159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8158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8157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8156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8155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8154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8153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8152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8151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8150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8149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8148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8147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8146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8145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8144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8143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8142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8141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8140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8139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8138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8137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8136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8135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8134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8133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8132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8131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8130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8129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8128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8127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8126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8125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8124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812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812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812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8120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811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811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811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811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811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8114">
      <pivotArea dataOnly="0" labelOnly="1" outline="0" fieldPosition="0">
        <references count="1">
          <reference field="7" count="0"/>
        </references>
      </pivotArea>
    </format>
    <format dxfId="8113">
      <pivotArea dataOnly="0" labelOnly="1" grandCol="1" outline="0" fieldPosition="0"/>
    </format>
    <format dxfId="8112">
      <pivotArea type="all" dataOnly="0" outline="0" fieldPosition="0"/>
    </format>
    <format dxfId="8111">
      <pivotArea outline="0" collapsedLevelsAreSubtotals="1" fieldPosition="0"/>
    </format>
    <format dxfId="8110">
      <pivotArea type="origin" dataOnly="0" labelOnly="1" outline="0" fieldPosition="0"/>
    </format>
    <format dxfId="8109">
      <pivotArea field="7" type="button" dataOnly="0" labelOnly="1" outline="0" axis="axisCol" fieldPosition="0"/>
    </format>
    <format dxfId="8108">
      <pivotArea type="topRight" dataOnly="0" labelOnly="1" outline="0" fieldPosition="0"/>
    </format>
    <format dxfId="8107">
      <pivotArea field="8" type="button" dataOnly="0" labelOnly="1" outline="0" axis="axisRow" fieldPosition="0"/>
    </format>
    <format dxfId="8106">
      <pivotArea field="1" type="button" dataOnly="0" labelOnly="1" outline="0" axis="axisRow" fieldPosition="1"/>
    </format>
    <format dxfId="8105">
      <pivotArea field="4" type="button" dataOnly="0" labelOnly="1" outline="0" axis="axisRow" fieldPosition="2"/>
    </format>
    <format dxfId="8104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8103">
      <pivotArea dataOnly="0" labelOnly="1" grandRow="1" outline="0" fieldPosition="0"/>
    </format>
    <format dxfId="8102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8101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8100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8099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8098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8097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8096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8095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8094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8093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8092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8091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8090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8089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8088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8087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8086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8085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8084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8083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8082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8081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8080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8079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8078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8077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8076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8075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8074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8073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8072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8071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8070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8069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8068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8067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8066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8065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8064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8063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806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806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806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8059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805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805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805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805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805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8053">
      <pivotArea dataOnly="0" labelOnly="1" outline="0" fieldPosition="0">
        <references count="1">
          <reference field="7" count="0"/>
        </references>
      </pivotArea>
    </format>
    <format dxfId="8052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66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7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3">
    <i>
      <x v="125"/>
      <x v="2"/>
      <x v="198"/>
    </i>
    <i>
      <x v="126"/>
    </i>
    <i>
      <x v="128"/>
    </i>
    <i>
      <x v="129"/>
      <x/>
      <x v="479"/>
    </i>
    <i>
      <x v="133"/>
    </i>
    <i>
      <x v="137"/>
    </i>
    <i>
      <x v="139"/>
    </i>
    <i>
      <x v="140"/>
    </i>
    <i>
      <x v="141"/>
      <x/>
      <x v="739"/>
    </i>
    <i>
      <x v="144"/>
    </i>
    <i>
      <x v="147"/>
      <x v="1"/>
      <x v="11"/>
    </i>
    <i>
      <x v="150"/>
    </i>
    <i>
      <x v="151"/>
    </i>
    <i>
      <x v="152"/>
      <x v="3"/>
      <x v="318"/>
    </i>
    <i>
      <x v="156"/>
    </i>
    <i>
      <x v="158"/>
    </i>
    <i>
      <x v="161"/>
      <x/>
      <x v="436"/>
    </i>
    <i>
      <x v="167"/>
    </i>
    <i>
      <x v="173"/>
      <x/>
      <x v="436"/>
    </i>
    <i>
      <x v="176"/>
    </i>
    <i>
      <x v="179"/>
    </i>
    <i>
      <x v="181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10" hier="-1"/>
  </pageFields>
  <dataFields count="1">
    <dataField name="Sum of Amount" fld="6" baseField="0" baseItem="0" numFmtId="166"/>
  </dataFields>
  <formats count="122">
    <format dxfId="8051">
      <pivotArea type="all" dataOnly="0" outline="0" fieldPosition="0"/>
    </format>
    <format dxfId="8050">
      <pivotArea outline="0" collapsedLevelsAreSubtotals="1" fieldPosition="0"/>
    </format>
    <format dxfId="8049">
      <pivotArea type="origin" dataOnly="0" labelOnly="1" outline="0" fieldPosition="0"/>
    </format>
    <format dxfId="8048">
      <pivotArea field="7" type="button" dataOnly="0" labelOnly="1" outline="0" axis="axisCol" fieldPosition="0"/>
    </format>
    <format dxfId="8047">
      <pivotArea type="topRight" dataOnly="0" labelOnly="1" outline="0" fieldPosition="0"/>
    </format>
    <format dxfId="8046">
      <pivotArea field="8" type="button" dataOnly="0" labelOnly="1" outline="0" axis="axisRow" fieldPosition="0"/>
    </format>
    <format dxfId="8045">
      <pivotArea field="1" type="button" dataOnly="0" labelOnly="1" outline="0" axis="axisRow" fieldPosition="1"/>
    </format>
    <format dxfId="8044">
      <pivotArea field="4" type="button" dataOnly="0" labelOnly="1" outline="0" axis="axisRow" fieldPosition="2"/>
    </format>
    <format dxfId="8043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8042">
      <pivotArea dataOnly="0" labelOnly="1" grandRow="1" outline="0" fieldPosition="0"/>
    </format>
    <format dxfId="8041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8040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8039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8038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8037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8036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8035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8034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8033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8032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8031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8030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8029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8028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8027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8026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8025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8024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8023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8022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8021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8020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8019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8018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8017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8016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8015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8014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8013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8012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8011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8010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8009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8008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8007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8006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8005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8004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8003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8002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800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800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799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7998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799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799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799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799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799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7992">
      <pivotArea dataOnly="0" labelOnly="1" outline="0" fieldPosition="0">
        <references count="1">
          <reference field="7" count="0"/>
        </references>
      </pivotArea>
    </format>
    <format dxfId="7991">
      <pivotArea dataOnly="0" labelOnly="1" grandCol="1" outline="0" fieldPosition="0"/>
    </format>
    <format dxfId="7990">
      <pivotArea type="all" dataOnly="0" outline="0" fieldPosition="0"/>
    </format>
    <format dxfId="7989">
      <pivotArea outline="0" collapsedLevelsAreSubtotals="1" fieldPosition="0"/>
    </format>
    <format dxfId="7988">
      <pivotArea type="origin" dataOnly="0" labelOnly="1" outline="0" fieldPosition="0"/>
    </format>
    <format dxfId="7987">
      <pivotArea field="7" type="button" dataOnly="0" labelOnly="1" outline="0" axis="axisCol" fieldPosition="0"/>
    </format>
    <format dxfId="7986">
      <pivotArea type="topRight" dataOnly="0" labelOnly="1" outline="0" fieldPosition="0"/>
    </format>
    <format dxfId="7985">
      <pivotArea field="8" type="button" dataOnly="0" labelOnly="1" outline="0" axis="axisRow" fieldPosition="0"/>
    </format>
    <format dxfId="7984">
      <pivotArea field="1" type="button" dataOnly="0" labelOnly="1" outline="0" axis="axisRow" fieldPosition="1"/>
    </format>
    <format dxfId="7983">
      <pivotArea field="4" type="button" dataOnly="0" labelOnly="1" outline="0" axis="axisRow" fieldPosition="2"/>
    </format>
    <format dxfId="7982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7981">
      <pivotArea dataOnly="0" labelOnly="1" grandRow="1" outline="0" fieldPosition="0"/>
    </format>
    <format dxfId="7980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7979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7978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7977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7976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7975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7974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7973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7972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7971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7970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7969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7968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7967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7966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7965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7964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7963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7962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7961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7960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7959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7958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7957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7956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7955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7954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7953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7952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7951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7950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7949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7948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7947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7946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7945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7944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7943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7942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7941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794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793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793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7937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793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793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793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793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793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7931">
      <pivotArea dataOnly="0" labelOnly="1" outline="0" fieldPosition="0">
        <references count="1">
          <reference field="7" count="0"/>
        </references>
      </pivotArea>
    </format>
    <format dxfId="7930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65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3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9">
    <i>
      <x v="123"/>
      <x/>
      <x v="641"/>
    </i>
    <i>
      <x v="124"/>
      <x v="1"/>
      <x v="40"/>
    </i>
    <i>
      <x v="125"/>
      <x/>
      <x v="968"/>
    </i>
    <i>
      <x v="126"/>
    </i>
    <i>
      <x v="132"/>
    </i>
    <i>
      <x v="135"/>
      <x v="2"/>
      <x v="246"/>
    </i>
    <i>
      <x v="137"/>
    </i>
    <i>
      <x v="146"/>
      <x/>
      <x v="832"/>
    </i>
    <i r="2">
      <x v="837"/>
    </i>
    <i>
      <x v="147"/>
      <x/>
      <x v="857"/>
    </i>
    <i>
      <x v="148"/>
    </i>
    <i>
      <x v="150"/>
    </i>
    <i>
      <x v="151"/>
    </i>
    <i>
      <x v="154"/>
    </i>
    <i>
      <x v="155"/>
    </i>
    <i>
      <x v="156"/>
    </i>
    <i>
      <x v="159"/>
      <x/>
      <x v="436"/>
    </i>
    <i>
      <x v="162"/>
      <x v="3"/>
      <x v="336"/>
    </i>
    <i>
      <x v="165"/>
      <x/>
      <x v="436"/>
    </i>
    <i>
      <x v="166"/>
    </i>
    <i>
      <x v="167"/>
    </i>
    <i>
      <x v="168"/>
    </i>
    <i>
      <x v="169"/>
    </i>
    <i>
      <x v="175"/>
      <x v="2"/>
      <x v="205"/>
    </i>
    <i>
      <x v="176"/>
    </i>
    <i>
      <x v="180"/>
    </i>
    <i>
      <x v="181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11" hier="-1"/>
  </pageFields>
  <dataFields count="1">
    <dataField name="Sum of Amount" fld="6" baseField="0" baseItem="0" numFmtId="166"/>
  </dataFields>
  <formats count="122">
    <format dxfId="7929">
      <pivotArea type="all" dataOnly="0" outline="0" fieldPosition="0"/>
    </format>
    <format dxfId="7928">
      <pivotArea outline="0" collapsedLevelsAreSubtotals="1" fieldPosition="0"/>
    </format>
    <format dxfId="7927">
      <pivotArea type="origin" dataOnly="0" labelOnly="1" outline="0" fieldPosition="0"/>
    </format>
    <format dxfId="7926">
      <pivotArea field="7" type="button" dataOnly="0" labelOnly="1" outline="0" axis="axisCol" fieldPosition="0"/>
    </format>
    <format dxfId="7925">
      <pivotArea type="topRight" dataOnly="0" labelOnly="1" outline="0" fieldPosition="0"/>
    </format>
    <format dxfId="7924">
      <pivotArea field="8" type="button" dataOnly="0" labelOnly="1" outline="0" axis="axisRow" fieldPosition="0"/>
    </format>
    <format dxfId="7923">
      <pivotArea field="1" type="button" dataOnly="0" labelOnly="1" outline="0" axis="axisRow" fieldPosition="1"/>
    </format>
    <format dxfId="7922">
      <pivotArea field="4" type="button" dataOnly="0" labelOnly="1" outline="0" axis="axisRow" fieldPosition="2"/>
    </format>
    <format dxfId="7921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7920">
      <pivotArea dataOnly="0" labelOnly="1" grandRow="1" outline="0" fieldPosition="0"/>
    </format>
    <format dxfId="7919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7918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7917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7916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7915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7914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7913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7912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7911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7910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7909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7908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7907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7906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7905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7904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7903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7902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7901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7900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7899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7898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7897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7896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7895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7894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7893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7892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7891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7890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7889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7888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7887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7886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7885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7884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7883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7882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7881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7880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787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787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787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7876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787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787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787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787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787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7870">
      <pivotArea dataOnly="0" labelOnly="1" outline="0" fieldPosition="0">
        <references count="1">
          <reference field="7" count="0"/>
        </references>
      </pivotArea>
    </format>
    <format dxfId="7869">
      <pivotArea dataOnly="0" labelOnly="1" grandCol="1" outline="0" fieldPosition="0"/>
    </format>
    <format dxfId="7868">
      <pivotArea type="all" dataOnly="0" outline="0" fieldPosition="0"/>
    </format>
    <format dxfId="7867">
      <pivotArea outline="0" collapsedLevelsAreSubtotals="1" fieldPosition="0"/>
    </format>
    <format dxfId="7866">
      <pivotArea type="origin" dataOnly="0" labelOnly="1" outline="0" fieldPosition="0"/>
    </format>
    <format dxfId="7865">
      <pivotArea field="7" type="button" dataOnly="0" labelOnly="1" outline="0" axis="axisCol" fieldPosition="0"/>
    </format>
    <format dxfId="7864">
      <pivotArea type="topRight" dataOnly="0" labelOnly="1" outline="0" fieldPosition="0"/>
    </format>
    <format dxfId="7863">
      <pivotArea field="8" type="button" dataOnly="0" labelOnly="1" outline="0" axis="axisRow" fieldPosition="0"/>
    </format>
    <format dxfId="7862">
      <pivotArea field="1" type="button" dataOnly="0" labelOnly="1" outline="0" axis="axisRow" fieldPosition="1"/>
    </format>
    <format dxfId="7861">
      <pivotArea field="4" type="button" dataOnly="0" labelOnly="1" outline="0" axis="axisRow" fieldPosition="2"/>
    </format>
    <format dxfId="7860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7859">
      <pivotArea dataOnly="0" labelOnly="1" grandRow="1" outline="0" fieldPosition="0"/>
    </format>
    <format dxfId="7858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7857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7856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7855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7854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7853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7852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7851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7850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7849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7848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7847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7846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7845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7844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7843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7842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7841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7840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7839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7838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7837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7836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7835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7834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7833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7832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7831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7830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7829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7828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7827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7826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7825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7824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7823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7822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7821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7820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7819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781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781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781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7815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781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781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781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781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781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7809">
      <pivotArea dataOnly="0" labelOnly="1" outline="0" fieldPosition="0">
        <references count="1">
          <reference field="7" count="0"/>
        </references>
      </pivotArea>
    </format>
    <format dxfId="7808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64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8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4">
    <i>
      <x v="126"/>
    </i>
    <i>
      <x v="129"/>
      <x/>
      <x v="481"/>
    </i>
    <i>
      <x v="133"/>
    </i>
    <i>
      <x v="134"/>
    </i>
    <i>
      <x v="138"/>
      <x v="3"/>
      <x v="388"/>
    </i>
    <i>
      <x v="140"/>
    </i>
    <i>
      <x v="145"/>
    </i>
    <i>
      <x v="147"/>
      <x/>
      <x v="850"/>
    </i>
    <i>
      <x v="151"/>
    </i>
    <i>
      <x v="153"/>
      <x/>
      <x v="436"/>
    </i>
    <i>
      <x v="154"/>
    </i>
    <i>
      <x v="156"/>
    </i>
    <i>
      <x v="159"/>
      <x v="1"/>
      <x v="54"/>
    </i>
    <i>
      <x v="160"/>
    </i>
    <i>
      <x v="163"/>
    </i>
    <i>
      <x v="164"/>
    </i>
    <i>
      <x v="165"/>
      <x/>
      <x v="436"/>
    </i>
    <i>
      <x v="166"/>
    </i>
    <i>
      <x v="171"/>
    </i>
    <i>
      <x v="174"/>
    </i>
    <i>
      <x v="176"/>
    </i>
    <i>
      <x v="180"/>
    </i>
    <i>
      <x v="181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12" hier="-1"/>
  </pageFields>
  <dataFields count="1">
    <dataField name="Sum of Amount" fld="6" baseField="0" baseItem="0" numFmtId="166"/>
  </dataFields>
  <formats count="122">
    <format dxfId="7807">
      <pivotArea type="all" dataOnly="0" outline="0" fieldPosition="0"/>
    </format>
    <format dxfId="7806">
      <pivotArea outline="0" collapsedLevelsAreSubtotals="1" fieldPosition="0"/>
    </format>
    <format dxfId="7805">
      <pivotArea type="origin" dataOnly="0" labelOnly="1" outline="0" fieldPosition="0"/>
    </format>
    <format dxfId="7804">
      <pivotArea field="7" type="button" dataOnly="0" labelOnly="1" outline="0" axis="axisCol" fieldPosition="0"/>
    </format>
    <format dxfId="7803">
      <pivotArea type="topRight" dataOnly="0" labelOnly="1" outline="0" fieldPosition="0"/>
    </format>
    <format dxfId="7802">
      <pivotArea field="8" type="button" dataOnly="0" labelOnly="1" outline="0" axis="axisRow" fieldPosition="0"/>
    </format>
    <format dxfId="7801">
      <pivotArea field="1" type="button" dataOnly="0" labelOnly="1" outline="0" axis="axisRow" fieldPosition="1"/>
    </format>
    <format dxfId="7800">
      <pivotArea field="4" type="button" dataOnly="0" labelOnly="1" outline="0" axis="axisRow" fieldPosition="2"/>
    </format>
    <format dxfId="7799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7798">
      <pivotArea dataOnly="0" labelOnly="1" grandRow="1" outline="0" fieldPosition="0"/>
    </format>
    <format dxfId="7797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7796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7795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7794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7793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7792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7791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7790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7789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7788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7787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7786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7785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7784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7783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7782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7781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7780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7779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7778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7777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7776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7775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7774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7773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7772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7771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7770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7769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7768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7767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7766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7765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7764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7763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7762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7761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7760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7759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7758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775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775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775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7754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775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775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775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775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774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7748">
      <pivotArea dataOnly="0" labelOnly="1" outline="0" fieldPosition="0">
        <references count="1">
          <reference field="7" count="0"/>
        </references>
      </pivotArea>
    </format>
    <format dxfId="7747">
      <pivotArea dataOnly="0" labelOnly="1" grandCol="1" outline="0" fieldPosition="0"/>
    </format>
    <format dxfId="7746">
      <pivotArea type="all" dataOnly="0" outline="0" fieldPosition="0"/>
    </format>
    <format dxfId="7745">
      <pivotArea outline="0" collapsedLevelsAreSubtotals="1" fieldPosition="0"/>
    </format>
    <format dxfId="7744">
      <pivotArea type="origin" dataOnly="0" labelOnly="1" outline="0" fieldPosition="0"/>
    </format>
    <format dxfId="7743">
      <pivotArea field="7" type="button" dataOnly="0" labelOnly="1" outline="0" axis="axisCol" fieldPosition="0"/>
    </format>
    <format dxfId="7742">
      <pivotArea type="topRight" dataOnly="0" labelOnly="1" outline="0" fieldPosition="0"/>
    </format>
    <format dxfId="7741">
      <pivotArea field="8" type="button" dataOnly="0" labelOnly="1" outline="0" axis="axisRow" fieldPosition="0"/>
    </format>
    <format dxfId="7740">
      <pivotArea field="1" type="button" dataOnly="0" labelOnly="1" outline="0" axis="axisRow" fieldPosition="1"/>
    </format>
    <format dxfId="7739">
      <pivotArea field="4" type="button" dataOnly="0" labelOnly="1" outline="0" axis="axisRow" fieldPosition="2"/>
    </format>
    <format dxfId="7738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7737">
      <pivotArea dataOnly="0" labelOnly="1" grandRow="1" outline="0" fieldPosition="0"/>
    </format>
    <format dxfId="7736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7735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7734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7733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7732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7731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7730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7729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7728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7727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7726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7725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7724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7723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7722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7721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7720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7719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7718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7717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7716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7715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7714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7713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7712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7711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7710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7709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7708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7707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7706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7705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7704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7703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7702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7701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7700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7699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7698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7697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769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769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769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7693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769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769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769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768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768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7687">
      <pivotArea dataOnly="0" labelOnly="1" outline="0" fieldPosition="0">
        <references count="1">
          <reference field="7" count="0"/>
        </references>
      </pivotArea>
    </format>
    <format dxfId="7686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63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8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4">
    <i>
      <x v="122"/>
    </i>
    <i>
      <x v="124"/>
      <x/>
      <x v="808"/>
    </i>
    <i>
      <x v="126"/>
    </i>
    <i>
      <x v="130"/>
      <x/>
      <x v="498"/>
    </i>
    <i r="1">
      <x v="2"/>
      <x v="222"/>
    </i>
    <i>
      <x v="134"/>
    </i>
    <i>
      <x v="135"/>
      <x/>
      <x v="602"/>
    </i>
    <i>
      <x v="141"/>
      <x/>
      <x v="728"/>
    </i>
    <i>
      <x v="144"/>
    </i>
    <i>
      <x v="147"/>
      <x v="1"/>
      <x v="12"/>
    </i>
    <i>
      <x v="152"/>
      <x/>
      <x v="956"/>
    </i>
    <i>
      <x v="155"/>
    </i>
    <i>
      <x v="157"/>
    </i>
    <i>
      <x v="161"/>
      <x v="2"/>
      <x v="205"/>
    </i>
    <i>
      <x v="163"/>
    </i>
    <i>
      <x v="164"/>
    </i>
    <i>
      <x v="173"/>
      <x v="2"/>
      <x v="205"/>
    </i>
    <i>
      <x v="175"/>
      <x/>
      <x v="436"/>
    </i>
    <i>
      <x v="177"/>
      <x v="2"/>
      <x v="205"/>
    </i>
    <i>
      <x v="178"/>
    </i>
    <i>
      <x v="179"/>
    </i>
    <i>
      <x v="181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13" hier="-1"/>
  </pageFields>
  <dataFields count="1">
    <dataField name="Sum of Amount" fld="6" baseField="0" baseItem="0" numFmtId="166"/>
  </dataFields>
  <formats count="122">
    <format dxfId="7685">
      <pivotArea type="all" dataOnly="0" outline="0" fieldPosition="0"/>
    </format>
    <format dxfId="7684">
      <pivotArea outline="0" collapsedLevelsAreSubtotals="1" fieldPosition="0"/>
    </format>
    <format dxfId="7683">
      <pivotArea type="origin" dataOnly="0" labelOnly="1" outline="0" fieldPosition="0"/>
    </format>
    <format dxfId="7682">
      <pivotArea field="7" type="button" dataOnly="0" labelOnly="1" outline="0" axis="axisCol" fieldPosition="0"/>
    </format>
    <format dxfId="7681">
      <pivotArea type="topRight" dataOnly="0" labelOnly="1" outline="0" fieldPosition="0"/>
    </format>
    <format dxfId="7680">
      <pivotArea field="8" type="button" dataOnly="0" labelOnly="1" outline="0" axis="axisRow" fieldPosition="0"/>
    </format>
    <format dxfId="7679">
      <pivotArea field="1" type="button" dataOnly="0" labelOnly="1" outline="0" axis="axisRow" fieldPosition="1"/>
    </format>
    <format dxfId="7678">
      <pivotArea field="4" type="button" dataOnly="0" labelOnly="1" outline="0" axis="axisRow" fieldPosition="2"/>
    </format>
    <format dxfId="7677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7676">
      <pivotArea dataOnly="0" labelOnly="1" grandRow="1" outline="0" fieldPosition="0"/>
    </format>
    <format dxfId="7675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7674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7673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7672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7671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7670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7669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7668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7667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7666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7665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7664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7663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7662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7661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7660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7659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7658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7657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7656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7655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7654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7653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7652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7651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7650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7649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7648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7647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7646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7645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7644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7643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7642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7641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7640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7639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7638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7637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7636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763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763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763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7632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763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763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762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762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762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7626">
      <pivotArea dataOnly="0" labelOnly="1" outline="0" fieldPosition="0">
        <references count="1">
          <reference field="7" count="0"/>
        </references>
      </pivotArea>
    </format>
    <format dxfId="7625">
      <pivotArea dataOnly="0" labelOnly="1" grandCol="1" outline="0" fieldPosition="0"/>
    </format>
    <format dxfId="7624">
      <pivotArea type="all" dataOnly="0" outline="0" fieldPosition="0"/>
    </format>
    <format dxfId="7623">
      <pivotArea outline="0" collapsedLevelsAreSubtotals="1" fieldPosition="0"/>
    </format>
    <format dxfId="7622">
      <pivotArea type="origin" dataOnly="0" labelOnly="1" outline="0" fieldPosition="0"/>
    </format>
    <format dxfId="7621">
      <pivotArea field="7" type="button" dataOnly="0" labelOnly="1" outline="0" axis="axisCol" fieldPosition="0"/>
    </format>
    <format dxfId="7620">
      <pivotArea type="topRight" dataOnly="0" labelOnly="1" outline="0" fieldPosition="0"/>
    </format>
    <format dxfId="7619">
      <pivotArea field="8" type="button" dataOnly="0" labelOnly="1" outline="0" axis="axisRow" fieldPosition="0"/>
    </format>
    <format dxfId="7618">
      <pivotArea field="1" type="button" dataOnly="0" labelOnly="1" outline="0" axis="axisRow" fieldPosition="1"/>
    </format>
    <format dxfId="7617">
      <pivotArea field="4" type="button" dataOnly="0" labelOnly="1" outline="0" axis="axisRow" fieldPosition="2"/>
    </format>
    <format dxfId="7616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7615">
      <pivotArea dataOnly="0" labelOnly="1" grandRow="1" outline="0" fieldPosition="0"/>
    </format>
    <format dxfId="7614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7613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7612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7611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7610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7609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7608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7607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7606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7605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7604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7603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7602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7601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7600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7599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7598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7597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7596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7595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7594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7593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7592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7591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7590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7589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7588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7587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7586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7585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7584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7583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7582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7581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7580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7579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7578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7577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7576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7575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757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757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757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7571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757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756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756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756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756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7565">
      <pivotArea dataOnly="0" labelOnly="1" outline="0" fieldPosition="0">
        <references count="1">
          <reference field="7" count="0"/>
        </references>
      </pivotArea>
    </format>
    <format dxfId="7564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62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0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6">
    <i>
      <x v="123"/>
      <x/>
      <x v="497"/>
    </i>
    <i r="1">
      <x v="3"/>
      <x v="408"/>
    </i>
    <i>
      <x v="127"/>
    </i>
    <i>
      <x v="128"/>
    </i>
    <i>
      <x v="129"/>
      <x/>
      <x v="476"/>
    </i>
    <i>
      <x v="131"/>
      <x v="2"/>
      <x v="224"/>
    </i>
    <i>
      <x v="136"/>
    </i>
    <i>
      <x v="137"/>
    </i>
    <i>
      <x v="138"/>
      <x v="2"/>
      <x v="265"/>
    </i>
    <i>
      <x v="142"/>
      <x/>
      <x v="762"/>
    </i>
    <i>
      <x v="145"/>
    </i>
    <i>
      <x v="148"/>
    </i>
    <i>
      <x v="149"/>
      <x/>
      <x v="878"/>
    </i>
    <i>
      <x v="156"/>
    </i>
    <i>
      <x v="157"/>
    </i>
    <i>
      <x v="159"/>
      <x v="2"/>
      <x v="205"/>
    </i>
    <i>
      <x v="160"/>
    </i>
    <i>
      <x v="162"/>
      <x/>
      <x v="436"/>
    </i>
    <i>
      <x v="165"/>
      <x/>
      <x v="436"/>
    </i>
    <i>
      <x v="169"/>
    </i>
    <i>
      <x v="171"/>
    </i>
    <i>
      <x v="173"/>
      <x/>
      <x v="436"/>
    </i>
    <i>
      <x v="179"/>
    </i>
    <i>
      <x v="181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14" hier="-1"/>
  </pageFields>
  <dataFields count="1">
    <dataField name="Sum of Amount" fld="6" baseField="0" baseItem="0" numFmtId="166"/>
  </dataFields>
  <formats count="122">
    <format dxfId="7563">
      <pivotArea type="all" dataOnly="0" outline="0" fieldPosition="0"/>
    </format>
    <format dxfId="7562">
      <pivotArea outline="0" collapsedLevelsAreSubtotals="1" fieldPosition="0"/>
    </format>
    <format dxfId="7561">
      <pivotArea type="origin" dataOnly="0" labelOnly="1" outline="0" fieldPosition="0"/>
    </format>
    <format dxfId="7560">
      <pivotArea field="7" type="button" dataOnly="0" labelOnly="1" outline="0" axis="axisCol" fieldPosition="0"/>
    </format>
    <format dxfId="7559">
      <pivotArea type="topRight" dataOnly="0" labelOnly="1" outline="0" fieldPosition="0"/>
    </format>
    <format dxfId="7558">
      <pivotArea field="8" type="button" dataOnly="0" labelOnly="1" outline="0" axis="axisRow" fieldPosition="0"/>
    </format>
    <format dxfId="7557">
      <pivotArea field="1" type="button" dataOnly="0" labelOnly="1" outline="0" axis="axisRow" fieldPosition="1"/>
    </format>
    <format dxfId="7556">
      <pivotArea field="4" type="button" dataOnly="0" labelOnly="1" outline="0" axis="axisRow" fieldPosition="2"/>
    </format>
    <format dxfId="7555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7554">
      <pivotArea dataOnly="0" labelOnly="1" grandRow="1" outline="0" fieldPosition="0"/>
    </format>
    <format dxfId="7553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7552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7551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7550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7549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7548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7547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7546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7545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7544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7543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7542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7541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7540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7539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7538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7537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7536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7535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7534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7533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7532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7531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7530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7529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7528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7527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7526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7525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7524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7523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7522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7521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7520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7519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7518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7517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7516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7515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7514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751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751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751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7510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750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750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750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750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750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7504">
      <pivotArea dataOnly="0" labelOnly="1" outline="0" fieldPosition="0">
        <references count="1">
          <reference field="7" count="0"/>
        </references>
      </pivotArea>
    </format>
    <format dxfId="7503">
      <pivotArea dataOnly="0" labelOnly="1" grandCol="1" outline="0" fieldPosition="0"/>
    </format>
    <format dxfId="7502">
      <pivotArea type="all" dataOnly="0" outline="0" fieldPosition="0"/>
    </format>
    <format dxfId="7501">
      <pivotArea outline="0" collapsedLevelsAreSubtotals="1" fieldPosition="0"/>
    </format>
    <format dxfId="7500">
      <pivotArea type="origin" dataOnly="0" labelOnly="1" outline="0" fieldPosition="0"/>
    </format>
    <format dxfId="7499">
      <pivotArea field="7" type="button" dataOnly="0" labelOnly="1" outline="0" axis="axisCol" fieldPosition="0"/>
    </format>
    <format dxfId="7498">
      <pivotArea type="topRight" dataOnly="0" labelOnly="1" outline="0" fieldPosition="0"/>
    </format>
    <format dxfId="7497">
      <pivotArea field="8" type="button" dataOnly="0" labelOnly="1" outline="0" axis="axisRow" fieldPosition="0"/>
    </format>
    <format dxfId="7496">
      <pivotArea field="1" type="button" dataOnly="0" labelOnly="1" outline="0" axis="axisRow" fieldPosition="1"/>
    </format>
    <format dxfId="7495">
      <pivotArea field="4" type="button" dataOnly="0" labelOnly="1" outline="0" axis="axisRow" fieldPosition="2"/>
    </format>
    <format dxfId="7494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7493">
      <pivotArea dataOnly="0" labelOnly="1" grandRow="1" outline="0" fieldPosition="0"/>
    </format>
    <format dxfId="7492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7491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7490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7489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7488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7487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7486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7485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7484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7483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7482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7481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7480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7479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7478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7477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7476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7475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7474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7473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7472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7471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7470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7469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7468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7467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7466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7465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7464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7463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7462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7461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7460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7459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7458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7457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7456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7455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7454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7453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745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745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745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7449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744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744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744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744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744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7443">
      <pivotArea dataOnly="0" labelOnly="1" outline="0" fieldPosition="0">
        <references count="1">
          <reference field="7" count="0"/>
        </references>
      </pivotArea>
    </format>
    <format dxfId="7442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61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7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3">
    <i>
      <x v="129"/>
      <x v="3"/>
      <x v="346"/>
    </i>
    <i>
      <x v="131"/>
      <x v="1"/>
      <x v="80"/>
    </i>
    <i>
      <x v="134"/>
    </i>
    <i>
      <x v="135"/>
      <x v="3"/>
      <x v="373"/>
    </i>
    <i>
      <x v="136"/>
    </i>
    <i>
      <x v="137"/>
    </i>
    <i>
      <x v="138"/>
      <x/>
      <x v="659"/>
    </i>
    <i r="2">
      <x v="679"/>
    </i>
    <i r="1">
      <x v="1"/>
      <x v="109"/>
    </i>
    <i>
      <x v="140"/>
    </i>
    <i>
      <x v="149"/>
      <x/>
      <x v="892"/>
    </i>
    <i>
      <x v="151"/>
    </i>
    <i>
      <x v="156"/>
    </i>
    <i>
      <x v="157"/>
    </i>
    <i>
      <x v="165"/>
      <x v="2"/>
      <x v="205"/>
    </i>
    <i>
      <x v="166"/>
    </i>
    <i>
      <x v="167"/>
    </i>
    <i>
      <x v="168"/>
    </i>
    <i>
      <x v="172"/>
    </i>
    <i>
      <x v="178"/>
    </i>
    <i>
      <x v="179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15" hier="-1"/>
  </pageFields>
  <dataFields count="1">
    <dataField name="Sum of Amount" fld="6" baseField="0" baseItem="0" numFmtId="166"/>
  </dataFields>
  <formats count="122">
    <format dxfId="7441">
      <pivotArea type="all" dataOnly="0" outline="0" fieldPosition="0"/>
    </format>
    <format dxfId="7440">
      <pivotArea outline="0" collapsedLevelsAreSubtotals="1" fieldPosition="0"/>
    </format>
    <format dxfId="7439">
      <pivotArea type="origin" dataOnly="0" labelOnly="1" outline="0" fieldPosition="0"/>
    </format>
    <format dxfId="7438">
      <pivotArea field="7" type="button" dataOnly="0" labelOnly="1" outline="0" axis="axisCol" fieldPosition="0"/>
    </format>
    <format dxfId="7437">
      <pivotArea type="topRight" dataOnly="0" labelOnly="1" outline="0" fieldPosition="0"/>
    </format>
    <format dxfId="7436">
      <pivotArea field="8" type="button" dataOnly="0" labelOnly="1" outline="0" axis="axisRow" fieldPosition="0"/>
    </format>
    <format dxfId="7435">
      <pivotArea field="1" type="button" dataOnly="0" labelOnly="1" outline="0" axis="axisRow" fieldPosition="1"/>
    </format>
    <format dxfId="7434">
      <pivotArea field="4" type="button" dataOnly="0" labelOnly="1" outline="0" axis="axisRow" fieldPosition="2"/>
    </format>
    <format dxfId="7433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7432">
      <pivotArea dataOnly="0" labelOnly="1" grandRow="1" outline="0" fieldPosition="0"/>
    </format>
    <format dxfId="7431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7430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7429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7428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7427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7426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7425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7424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7423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7422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7421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7420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7419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7418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7417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7416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7415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7414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7413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7412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7411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7410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7409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7408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7407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7406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7405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7404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7403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7402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7401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7400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7399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7398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7397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7396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7395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7394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7393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7392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739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739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738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7388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738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738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738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738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738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7382">
      <pivotArea dataOnly="0" labelOnly="1" outline="0" fieldPosition="0">
        <references count="1">
          <reference field="7" count="0"/>
        </references>
      </pivotArea>
    </format>
    <format dxfId="7381">
      <pivotArea dataOnly="0" labelOnly="1" grandCol="1" outline="0" fieldPosition="0"/>
    </format>
    <format dxfId="7380">
      <pivotArea type="all" dataOnly="0" outline="0" fieldPosition="0"/>
    </format>
    <format dxfId="7379">
      <pivotArea outline="0" collapsedLevelsAreSubtotals="1" fieldPosition="0"/>
    </format>
    <format dxfId="7378">
      <pivotArea type="origin" dataOnly="0" labelOnly="1" outline="0" fieldPosition="0"/>
    </format>
    <format dxfId="7377">
      <pivotArea field="7" type="button" dataOnly="0" labelOnly="1" outline="0" axis="axisCol" fieldPosition="0"/>
    </format>
    <format dxfId="7376">
      <pivotArea type="topRight" dataOnly="0" labelOnly="1" outline="0" fieldPosition="0"/>
    </format>
    <format dxfId="7375">
      <pivotArea field="8" type="button" dataOnly="0" labelOnly="1" outline="0" axis="axisRow" fieldPosition="0"/>
    </format>
    <format dxfId="7374">
      <pivotArea field="1" type="button" dataOnly="0" labelOnly="1" outline="0" axis="axisRow" fieldPosition="1"/>
    </format>
    <format dxfId="7373">
      <pivotArea field="4" type="button" dataOnly="0" labelOnly="1" outline="0" axis="axisRow" fieldPosition="2"/>
    </format>
    <format dxfId="7372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7371">
      <pivotArea dataOnly="0" labelOnly="1" grandRow="1" outline="0" fieldPosition="0"/>
    </format>
    <format dxfId="7370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7369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7368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7367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7366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7365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7364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7363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7362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7361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7360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7359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7358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7357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7356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7355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7354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7353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7352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7351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7350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7349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7348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7347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7346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7345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7344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7343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7342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7341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7340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7339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7338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7337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7336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7335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7334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7333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7332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7331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733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732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732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7327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732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732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732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732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732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7321">
      <pivotArea dataOnly="0" labelOnly="1" outline="0" fieldPosition="0">
        <references count="1">
          <reference field="7" count="0"/>
        </references>
      </pivotArea>
    </format>
    <format dxfId="7320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60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2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8">
    <i>
      <x v="126"/>
    </i>
    <i>
      <x v="129"/>
      <x/>
      <x v="474"/>
    </i>
    <i>
      <x v="130"/>
      <x/>
      <x v="489"/>
    </i>
    <i r="2">
      <x v="505"/>
    </i>
    <i>
      <x v="133"/>
    </i>
    <i>
      <x v="134"/>
    </i>
    <i>
      <x v="139"/>
    </i>
    <i>
      <x v="140"/>
    </i>
    <i>
      <x v="141"/>
      <x v="1"/>
      <x v="119"/>
    </i>
    <i>
      <x v="142"/>
      <x v="3"/>
      <x v="404"/>
    </i>
    <i>
      <x v="144"/>
    </i>
    <i>
      <x v="148"/>
    </i>
    <i>
      <x v="151"/>
    </i>
    <i>
      <x v="153"/>
      <x/>
      <x v="436"/>
    </i>
    <i>
      <x v="155"/>
    </i>
    <i>
      <x v="159"/>
      <x v="1"/>
      <x v="54"/>
    </i>
    <i r="1">
      <x v="3"/>
      <x v="336"/>
    </i>
    <i>
      <x v="160"/>
    </i>
    <i>
      <x v="163"/>
    </i>
    <i>
      <x v="165"/>
      <x/>
      <x v="436"/>
    </i>
    <i>
      <x v="167"/>
    </i>
    <i>
      <x v="171"/>
    </i>
    <i>
      <x v="173"/>
      <x/>
      <x v="436"/>
    </i>
    <i r="1">
      <x v="3"/>
      <x v="336"/>
    </i>
    <i>
      <x v="175"/>
      <x v="3"/>
      <x v="336"/>
    </i>
    <i>
      <x v="178"/>
    </i>
    <i>
      <x v="179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16" hier="-1"/>
  </pageFields>
  <dataFields count="1">
    <dataField name="Sum of Amount" fld="6" baseField="0" baseItem="0" numFmtId="166"/>
  </dataFields>
  <formats count="122">
    <format dxfId="7319">
      <pivotArea type="all" dataOnly="0" outline="0" fieldPosition="0"/>
    </format>
    <format dxfId="7318">
      <pivotArea outline="0" collapsedLevelsAreSubtotals="1" fieldPosition="0"/>
    </format>
    <format dxfId="7317">
      <pivotArea type="origin" dataOnly="0" labelOnly="1" outline="0" fieldPosition="0"/>
    </format>
    <format dxfId="7316">
      <pivotArea field="7" type="button" dataOnly="0" labelOnly="1" outline="0" axis="axisCol" fieldPosition="0"/>
    </format>
    <format dxfId="7315">
      <pivotArea type="topRight" dataOnly="0" labelOnly="1" outline="0" fieldPosition="0"/>
    </format>
    <format dxfId="7314">
      <pivotArea field="8" type="button" dataOnly="0" labelOnly="1" outline="0" axis="axisRow" fieldPosition="0"/>
    </format>
    <format dxfId="7313">
      <pivotArea field="1" type="button" dataOnly="0" labelOnly="1" outline="0" axis="axisRow" fieldPosition="1"/>
    </format>
    <format dxfId="7312">
      <pivotArea field="4" type="button" dataOnly="0" labelOnly="1" outline="0" axis="axisRow" fieldPosition="2"/>
    </format>
    <format dxfId="7311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7310">
      <pivotArea dataOnly="0" labelOnly="1" grandRow="1" outline="0" fieldPosition="0"/>
    </format>
    <format dxfId="7309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7308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7307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7306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7305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7304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7303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7302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7301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7300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7299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7298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7297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7296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7295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7294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7293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7292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7291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7290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7289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7288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7287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7286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7285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7284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7283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7282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7281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7280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7279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7278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7277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7276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7275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7274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7273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7272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7271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7270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726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726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726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7266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726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726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726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726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726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7260">
      <pivotArea dataOnly="0" labelOnly="1" outline="0" fieldPosition="0">
        <references count="1">
          <reference field="7" count="0"/>
        </references>
      </pivotArea>
    </format>
    <format dxfId="7259">
      <pivotArea dataOnly="0" labelOnly="1" grandCol="1" outline="0" fieldPosition="0"/>
    </format>
    <format dxfId="7258">
      <pivotArea type="all" dataOnly="0" outline="0" fieldPosition="0"/>
    </format>
    <format dxfId="7257">
      <pivotArea outline="0" collapsedLevelsAreSubtotals="1" fieldPosition="0"/>
    </format>
    <format dxfId="7256">
      <pivotArea type="origin" dataOnly="0" labelOnly="1" outline="0" fieldPosition="0"/>
    </format>
    <format dxfId="7255">
      <pivotArea field="7" type="button" dataOnly="0" labelOnly="1" outline="0" axis="axisCol" fieldPosition="0"/>
    </format>
    <format dxfId="7254">
      <pivotArea type="topRight" dataOnly="0" labelOnly="1" outline="0" fieldPosition="0"/>
    </format>
    <format dxfId="7253">
      <pivotArea field="8" type="button" dataOnly="0" labelOnly="1" outline="0" axis="axisRow" fieldPosition="0"/>
    </format>
    <format dxfId="7252">
      <pivotArea field="1" type="button" dataOnly="0" labelOnly="1" outline="0" axis="axisRow" fieldPosition="1"/>
    </format>
    <format dxfId="7251">
      <pivotArea field="4" type="button" dataOnly="0" labelOnly="1" outline="0" axis="axisRow" fieldPosition="2"/>
    </format>
    <format dxfId="7250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7249">
      <pivotArea dataOnly="0" labelOnly="1" grandRow="1" outline="0" fieldPosition="0"/>
    </format>
    <format dxfId="7248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7247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7246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7245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7244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7243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7242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7241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7240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7239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7238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7237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7236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7235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7234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7233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7232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7231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7230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7229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7228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7227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7226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7225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7224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7223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7222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7221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7220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7219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7218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7217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7216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7215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7214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7213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7212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7211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7210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7209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720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720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720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7205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720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720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720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720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720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7199">
      <pivotArea dataOnly="0" labelOnly="1" outline="0" fieldPosition="0">
        <references count="1">
          <reference field="7" count="0"/>
        </references>
      </pivotArea>
    </format>
    <format dxfId="7198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59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8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4">
    <i>
      <x v="123"/>
      <x/>
      <x v="664"/>
    </i>
    <i>
      <x v="127"/>
    </i>
    <i>
      <x v="128"/>
    </i>
    <i>
      <x v="131"/>
      <x/>
      <x v="510"/>
    </i>
    <i r="2">
      <x v="522"/>
    </i>
    <i r="2">
      <x v="525"/>
    </i>
    <i>
      <x v="138"/>
      <x v="2"/>
      <x v="260"/>
    </i>
    <i>
      <x v="139"/>
    </i>
    <i>
      <x v="140"/>
    </i>
    <i>
      <x v="145"/>
    </i>
    <i>
      <x v="148"/>
    </i>
    <i>
      <x v="149"/>
      <x/>
      <x v="900"/>
    </i>
    <i>
      <x v="153"/>
      <x v="3"/>
      <x v="336"/>
    </i>
    <i>
      <x v="156"/>
    </i>
    <i>
      <x v="163"/>
    </i>
    <i>
      <x v="164"/>
    </i>
    <i>
      <x v="170"/>
      <x v="2"/>
      <x v="205"/>
    </i>
    <i>
      <x v="172"/>
    </i>
    <i>
      <x v="173"/>
      <x/>
      <x v="436"/>
    </i>
    <i>
      <x v="174"/>
    </i>
    <i>
      <x v="178"/>
    </i>
    <i>
      <x v="180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17" hier="-1"/>
  </pageFields>
  <dataFields count="1">
    <dataField name="Sum of Amount" fld="6" baseField="0" baseItem="0" numFmtId="166"/>
  </dataFields>
  <formats count="122">
    <format dxfId="7197">
      <pivotArea type="all" dataOnly="0" outline="0" fieldPosition="0"/>
    </format>
    <format dxfId="7196">
      <pivotArea outline="0" collapsedLevelsAreSubtotals="1" fieldPosition="0"/>
    </format>
    <format dxfId="7195">
      <pivotArea type="origin" dataOnly="0" labelOnly="1" outline="0" fieldPosition="0"/>
    </format>
    <format dxfId="7194">
      <pivotArea field="7" type="button" dataOnly="0" labelOnly="1" outline="0" axis="axisCol" fieldPosition="0"/>
    </format>
    <format dxfId="7193">
      <pivotArea type="topRight" dataOnly="0" labelOnly="1" outline="0" fieldPosition="0"/>
    </format>
    <format dxfId="7192">
      <pivotArea field="8" type="button" dataOnly="0" labelOnly="1" outline="0" axis="axisRow" fieldPosition="0"/>
    </format>
    <format dxfId="7191">
      <pivotArea field="1" type="button" dataOnly="0" labelOnly="1" outline="0" axis="axisRow" fieldPosition="1"/>
    </format>
    <format dxfId="7190">
      <pivotArea field="4" type="button" dataOnly="0" labelOnly="1" outline="0" axis="axisRow" fieldPosition="2"/>
    </format>
    <format dxfId="7189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7188">
      <pivotArea dataOnly="0" labelOnly="1" grandRow="1" outline="0" fieldPosition="0"/>
    </format>
    <format dxfId="7187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7186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7185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7184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7183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7182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7181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7180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7179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7178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7177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7176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7175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7174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7173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7172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7171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7170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7169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7168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7167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7166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7165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7164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7163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7162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7161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7160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7159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7158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7157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7156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7155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7154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7153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7152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7151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7150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7149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7148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714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714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714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7144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714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714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714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714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713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7138">
      <pivotArea dataOnly="0" labelOnly="1" outline="0" fieldPosition="0">
        <references count="1">
          <reference field="7" count="0"/>
        </references>
      </pivotArea>
    </format>
    <format dxfId="7137">
      <pivotArea dataOnly="0" labelOnly="1" grandCol="1" outline="0" fieldPosition="0"/>
    </format>
    <format dxfId="7136">
      <pivotArea type="all" dataOnly="0" outline="0" fieldPosition="0"/>
    </format>
    <format dxfId="7135">
      <pivotArea outline="0" collapsedLevelsAreSubtotals="1" fieldPosition="0"/>
    </format>
    <format dxfId="7134">
      <pivotArea type="origin" dataOnly="0" labelOnly="1" outline="0" fieldPosition="0"/>
    </format>
    <format dxfId="7133">
      <pivotArea field="7" type="button" dataOnly="0" labelOnly="1" outline="0" axis="axisCol" fieldPosition="0"/>
    </format>
    <format dxfId="7132">
      <pivotArea type="topRight" dataOnly="0" labelOnly="1" outline="0" fieldPosition="0"/>
    </format>
    <format dxfId="7131">
      <pivotArea field="8" type="button" dataOnly="0" labelOnly="1" outline="0" axis="axisRow" fieldPosition="0"/>
    </format>
    <format dxfId="7130">
      <pivotArea field="1" type="button" dataOnly="0" labelOnly="1" outline="0" axis="axisRow" fieldPosition="1"/>
    </format>
    <format dxfId="7129">
      <pivotArea field="4" type="button" dataOnly="0" labelOnly="1" outline="0" axis="axisRow" fieldPosition="2"/>
    </format>
    <format dxfId="7128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7127">
      <pivotArea dataOnly="0" labelOnly="1" grandRow="1" outline="0" fieldPosition="0"/>
    </format>
    <format dxfId="7126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7125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7124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7123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7122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7121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7120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7119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7118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7117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7116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7115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7114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7113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7112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7111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7110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7109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7108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7107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7106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7105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7104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7103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7102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7101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7100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7099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7098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7097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7096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7095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7094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7093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7092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7091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7090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7089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7088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7087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708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708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708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7083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708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708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708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707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707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7077">
      <pivotArea dataOnly="0" labelOnly="1" outline="0" fieldPosition="0">
        <references count="1">
          <reference field="7" count="0"/>
        </references>
      </pivotArea>
    </format>
    <format dxfId="7076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9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58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0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6">
    <i>
      <x v="122"/>
    </i>
    <i>
      <x v="123"/>
      <x/>
      <x v="586"/>
    </i>
    <i>
      <x v="126"/>
    </i>
    <i>
      <x v="129"/>
      <x v="1"/>
      <x v="65"/>
    </i>
    <i>
      <x v="131"/>
      <x v="2"/>
      <x v="226"/>
    </i>
    <i>
      <x v="132"/>
    </i>
    <i>
      <x v="135"/>
      <x v="1"/>
      <x v="96"/>
    </i>
    <i>
      <x v="139"/>
    </i>
    <i>
      <x v="144"/>
    </i>
    <i>
      <x v="145"/>
    </i>
    <i>
      <x v="147"/>
      <x/>
      <x v="854"/>
    </i>
    <i>
      <x v="150"/>
    </i>
    <i>
      <x v="153"/>
      <x v="1"/>
      <x v="54"/>
    </i>
    <i>
      <x v="154"/>
    </i>
    <i>
      <x v="157"/>
    </i>
    <i>
      <x v="158"/>
    </i>
    <i>
      <x v="160"/>
    </i>
    <i>
      <x v="164"/>
    </i>
    <i>
      <x v="169"/>
    </i>
    <i>
      <x v="171"/>
    </i>
    <i>
      <x v="174"/>
    </i>
    <i>
      <x v="175"/>
      <x/>
      <x v="436"/>
    </i>
    <i>
      <x v="176"/>
    </i>
    <i>
      <x v="179"/>
    </i>
    <i>
      <x v="180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18" hier="-1"/>
  </pageFields>
  <dataFields count="1">
    <dataField name="Sum of Amount" fld="6" baseField="0" baseItem="0" numFmtId="166"/>
  </dataFields>
  <formats count="122">
    <format dxfId="7075">
      <pivotArea type="all" dataOnly="0" outline="0" fieldPosition="0"/>
    </format>
    <format dxfId="7074">
      <pivotArea outline="0" collapsedLevelsAreSubtotals="1" fieldPosition="0"/>
    </format>
    <format dxfId="7073">
      <pivotArea type="origin" dataOnly="0" labelOnly="1" outline="0" fieldPosition="0"/>
    </format>
    <format dxfId="7072">
      <pivotArea field="7" type="button" dataOnly="0" labelOnly="1" outline="0" axis="axisCol" fieldPosition="0"/>
    </format>
    <format dxfId="7071">
      <pivotArea type="topRight" dataOnly="0" labelOnly="1" outline="0" fieldPosition="0"/>
    </format>
    <format dxfId="7070">
      <pivotArea field="8" type="button" dataOnly="0" labelOnly="1" outline="0" axis="axisRow" fieldPosition="0"/>
    </format>
    <format dxfId="7069">
      <pivotArea field="1" type="button" dataOnly="0" labelOnly="1" outline="0" axis="axisRow" fieldPosition="1"/>
    </format>
    <format dxfId="7068">
      <pivotArea field="4" type="button" dataOnly="0" labelOnly="1" outline="0" axis="axisRow" fieldPosition="2"/>
    </format>
    <format dxfId="7067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7066">
      <pivotArea dataOnly="0" labelOnly="1" grandRow="1" outline="0" fieldPosition="0"/>
    </format>
    <format dxfId="7065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7064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7063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7062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7061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7060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7059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7058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7057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7056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7055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7054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7053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7052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7051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7050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7049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7048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7047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7046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7045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7044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7043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7042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7041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7040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7039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7038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7037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7036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7035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7034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7033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7032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7031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7030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7029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7028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7027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7026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702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702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702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7022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702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702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701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701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701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7016">
      <pivotArea dataOnly="0" labelOnly="1" outline="0" fieldPosition="0">
        <references count="1">
          <reference field="7" count="0"/>
        </references>
      </pivotArea>
    </format>
    <format dxfId="7015">
      <pivotArea dataOnly="0" labelOnly="1" grandCol="1" outline="0" fieldPosition="0"/>
    </format>
    <format dxfId="7014">
      <pivotArea type="all" dataOnly="0" outline="0" fieldPosition="0"/>
    </format>
    <format dxfId="7013">
      <pivotArea outline="0" collapsedLevelsAreSubtotals="1" fieldPosition="0"/>
    </format>
    <format dxfId="7012">
      <pivotArea type="origin" dataOnly="0" labelOnly="1" outline="0" fieldPosition="0"/>
    </format>
    <format dxfId="7011">
      <pivotArea field="7" type="button" dataOnly="0" labelOnly="1" outline="0" axis="axisCol" fieldPosition="0"/>
    </format>
    <format dxfId="7010">
      <pivotArea type="topRight" dataOnly="0" labelOnly="1" outline="0" fieldPosition="0"/>
    </format>
    <format dxfId="7009">
      <pivotArea field="8" type="button" dataOnly="0" labelOnly="1" outline="0" axis="axisRow" fieldPosition="0"/>
    </format>
    <format dxfId="7008">
      <pivotArea field="1" type="button" dataOnly="0" labelOnly="1" outline="0" axis="axisRow" fieldPosition="1"/>
    </format>
    <format dxfId="7007">
      <pivotArea field="4" type="button" dataOnly="0" labelOnly="1" outline="0" axis="axisRow" fieldPosition="2"/>
    </format>
    <format dxfId="7006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7005">
      <pivotArea dataOnly="0" labelOnly="1" grandRow="1" outline="0" fieldPosition="0"/>
    </format>
    <format dxfId="7004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7003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7002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7001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7000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6999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6998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6997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6996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6995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6994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6993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6992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6991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6990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6989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6988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6987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6986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6985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6984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6983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6982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6981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6980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6979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6978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6977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6976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6975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6974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6973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6972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6971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6970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6969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6968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6967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6966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6965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696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696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696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6961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696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695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695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695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695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6955">
      <pivotArea dataOnly="0" labelOnly="1" outline="0" fieldPosition="0">
        <references count="1">
          <reference field="7" count="0"/>
        </references>
      </pivotArea>
    </format>
    <format dxfId="6954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0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57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6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2">
    <i>
      <x v="123"/>
      <x v="3"/>
      <x v="296"/>
    </i>
    <i r="2">
      <x v="364"/>
    </i>
    <i>
      <x v="127"/>
    </i>
    <i>
      <x v="134"/>
    </i>
    <i>
      <x v="141"/>
      <x/>
      <x v="733"/>
    </i>
    <i>
      <x v="143"/>
    </i>
    <i>
      <x v="147"/>
      <x/>
      <x v="847"/>
    </i>
    <i r="2">
      <x v="851"/>
    </i>
    <i r="1">
      <x v="1"/>
      <x v="14"/>
    </i>
    <i>
      <x v="150"/>
    </i>
    <i>
      <x v="152"/>
      <x/>
      <x v="951"/>
    </i>
    <i>
      <x v="153"/>
      <x/>
      <x v="436"/>
    </i>
    <i>
      <x v="154"/>
    </i>
    <i>
      <x v="155"/>
    </i>
    <i>
      <x v="162"/>
      <x/>
      <x v="436"/>
    </i>
    <i>
      <x v="168"/>
    </i>
    <i>
      <x v="171"/>
    </i>
    <i>
      <x v="175"/>
      <x v="3"/>
      <x v="336"/>
    </i>
    <i>
      <x v="176"/>
    </i>
    <i>
      <x v="181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19" hier="-1"/>
  </pageFields>
  <dataFields count="1">
    <dataField name="Sum of Amount" fld="6" baseField="0" baseItem="0" numFmtId="166"/>
  </dataFields>
  <formats count="122">
    <format dxfId="6953">
      <pivotArea type="all" dataOnly="0" outline="0" fieldPosition="0"/>
    </format>
    <format dxfId="6952">
      <pivotArea outline="0" collapsedLevelsAreSubtotals="1" fieldPosition="0"/>
    </format>
    <format dxfId="6951">
      <pivotArea type="origin" dataOnly="0" labelOnly="1" outline="0" fieldPosition="0"/>
    </format>
    <format dxfId="6950">
      <pivotArea field="7" type="button" dataOnly="0" labelOnly="1" outline="0" axis="axisCol" fieldPosition="0"/>
    </format>
    <format dxfId="6949">
      <pivotArea type="topRight" dataOnly="0" labelOnly="1" outline="0" fieldPosition="0"/>
    </format>
    <format dxfId="6948">
      <pivotArea field="8" type="button" dataOnly="0" labelOnly="1" outline="0" axis="axisRow" fieldPosition="0"/>
    </format>
    <format dxfId="6947">
      <pivotArea field="1" type="button" dataOnly="0" labelOnly="1" outline="0" axis="axisRow" fieldPosition="1"/>
    </format>
    <format dxfId="6946">
      <pivotArea field="4" type="button" dataOnly="0" labelOnly="1" outline="0" axis="axisRow" fieldPosition="2"/>
    </format>
    <format dxfId="6945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6944">
      <pivotArea dataOnly="0" labelOnly="1" grandRow="1" outline="0" fieldPosition="0"/>
    </format>
    <format dxfId="6943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6942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6941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6940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6939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6938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6937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6936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6935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6934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6933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6932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6931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6930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6929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6928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6927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6926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6925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6924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6923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6922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6921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6920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6919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6918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6917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6916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6915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6914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6913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6912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6911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6910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6909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6908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6907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6906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6905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6904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690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690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690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6900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689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689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689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689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689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6894">
      <pivotArea dataOnly="0" labelOnly="1" outline="0" fieldPosition="0">
        <references count="1">
          <reference field="7" count="0"/>
        </references>
      </pivotArea>
    </format>
    <format dxfId="6893">
      <pivotArea dataOnly="0" labelOnly="1" grandCol="1" outline="0" fieldPosition="0"/>
    </format>
    <format dxfId="6892">
      <pivotArea type="all" dataOnly="0" outline="0" fieldPosition="0"/>
    </format>
    <format dxfId="6891">
      <pivotArea outline="0" collapsedLevelsAreSubtotals="1" fieldPosition="0"/>
    </format>
    <format dxfId="6890">
      <pivotArea type="origin" dataOnly="0" labelOnly="1" outline="0" fieldPosition="0"/>
    </format>
    <format dxfId="6889">
      <pivotArea field="7" type="button" dataOnly="0" labelOnly="1" outline="0" axis="axisCol" fieldPosition="0"/>
    </format>
    <format dxfId="6888">
      <pivotArea type="topRight" dataOnly="0" labelOnly="1" outline="0" fieldPosition="0"/>
    </format>
    <format dxfId="6887">
      <pivotArea field="8" type="button" dataOnly="0" labelOnly="1" outline="0" axis="axisRow" fieldPosition="0"/>
    </format>
    <format dxfId="6886">
      <pivotArea field="1" type="button" dataOnly="0" labelOnly="1" outline="0" axis="axisRow" fieldPosition="1"/>
    </format>
    <format dxfId="6885">
      <pivotArea field="4" type="button" dataOnly="0" labelOnly="1" outline="0" axis="axisRow" fieldPosition="2"/>
    </format>
    <format dxfId="6884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6883">
      <pivotArea dataOnly="0" labelOnly="1" grandRow="1" outline="0" fieldPosition="0"/>
    </format>
    <format dxfId="6882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6881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6880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6879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6878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6877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6876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6875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6874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6873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6872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6871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6870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6869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6868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6867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6866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6865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6864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6863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6862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6861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6860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6859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6858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6857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6856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6855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6854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6853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6852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6851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6850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6849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6848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6847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6846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6845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6844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6843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684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684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684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6839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683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683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683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683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683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6833">
      <pivotArea dataOnly="0" labelOnly="1" outline="0" fieldPosition="0">
        <references count="1">
          <reference field="7" count="0"/>
        </references>
      </pivotArea>
    </format>
    <format dxfId="6832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56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5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1">
    <i>
      <x v="122"/>
    </i>
    <i>
      <x v="123"/>
      <x/>
      <x v="719"/>
    </i>
    <i>
      <x v="129"/>
      <x v="1"/>
      <x v="66"/>
    </i>
    <i>
      <x v="130"/>
      <x v="3"/>
      <x v="352"/>
    </i>
    <i>
      <x v="131"/>
      <x/>
      <x v="520"/>
    </i>
    <i>
      <x v="133"/>
    </i>
    <i>
      <x v="135"/>
      <x/>
      <x v="607"/>
    </i>
    <i r="1">
      <x v="2"/>
      <x v="247"/>
    </i>
    <i>
      <x v="137"/>
    </i>
    <i>
      <x v="140"/>
    </i>
    <i>
      <x v="141"/>
      <x v="3"/>
      <x v="399"/>
    </i>
    <i>
      <x v="144"/>
    </i>
    <i>
      <x v="146"/>
      <x/>
      <x v="827"/>
    </i>
    <i>
      <x v="149"/>
      <x/>
      <x v="895"/>
    </i>
    <i>
      <x v="155"/>
    </i>
    <i>
      <x v="157"/>
    </i>
    <i>
      <x v="166"/>
    </i>
    <i>
      <x v="167"/>
    </i>
    <i>
      <x v="174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20" hier="-1"/>
  </pageFields>
  <dataFields count="1">
    <dataField name="Sum of Amount" fld="6" baseField="0" baseItem="0" numFmtId="166"/>
  </dataFields>
  <formats count="122">
    <format dxfId="6831">
      <pivotArea type="all" dataOnly="0" outline="0" fieldPosition="0"/>
    </format>
    <format dxfId="6830">
      <pivotArea outline="0" collapsedLevelsAreSubtotals="1" fieldPosition="0"/>
    </format>
    <format dxfId="6829">
      <pivotArea type="origin" dataOnly="0" labelOnly="1" outline="0" fieldPosition="0"/>
    </format>
    <format dxfId="6828">
      <pivotArea field="7" type="button" dataOnly="0" labelOnly="1" outline="0" axis="axisCol" fieldPosition="0"/>
    </format>
    <format dxfId="6827">
      <pivotArea type="topRight" dataOnly="0" labelOnly="1" outline="0" fieldPosition="0"/>
    </format>
    <format dxfId="6826">
      <pivotArea field="8" type="button" dataOnly="0" labelOnly="1" outline="0" axis="axisRow" fieldPosition="0"/>
    </format>
    <format dxfId="6825">
      <pivotArea field="1" type="button" dataOnly="0" labelOnly="1" outline="0" axis="axisRow" fieldPosition="1"/>
    </format>
    <format dxfId="6824">
      <pivotArea field="4" type="button" dataOnly="0" labelOnly="1" outline="0" axis="axisRow" fieldPosition="2"/>
    </format>
    <format dxfId="6823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6822">
      <pivotArea dataOnly="0" labelOnly="1" grandRow="1" outline="0" fieldPosition="0"/>
    </format>
    <format dxfId="6821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6820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6819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6818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6817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6816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6815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6814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6813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6812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6811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6810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6809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6808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6807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6806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6805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6804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6803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6802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6801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6800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6799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6798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6797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6796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6795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6794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6793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6792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6791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6790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6789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6788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6787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6786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6785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6784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6783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6782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678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678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677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6778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677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677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677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677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677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6772">
      <pivotArea dataOnly="0" labelOnly="1" outline="0" fieldPosition="0">
        <references count="1">
          <reference field="7" count="0"/>
        </references>
      </pivotArea>
    </format>
    <format dxfId="6771">
      <pivotArea dataOnly="0" labelOnly="1" grandCol="1" outline="0" fieldPosition="0"/>
    </format>
    <format dxfId="6770">
      <pivotArea type="all" dataOnly="0" outline="0" fieldPosition="0"/>
    </format>
    <format dxfId="6769">
      <pivotArea outline="0" collapsedLevelsAreSubtotals="1" fieldPosition="0"/>
    </format>
    <format dxfId="6768">
      <pivotArea type="origin" dataOnly="0" labelOnly="1" outline="0" fieldPosition="0"/>
    </format>
    <format dxfId="6767">
      <pivotArea field="7" type="button" dataOnly="0" labelOnly="1" outline="0" axis="axisCol" fieldPosition="0"/>
    </format>
    <format dxfId="6766">
      <pivotArea type="topRight" dataOnly="0" labelOnly="1" outline="0" fieldPosition="0"/>
    </format>
    <format dxfId="6765">
      <pivotArea field="8" type="button" dataOnly="0" labelOnly="1" outline="0" axis="axisRow" fieldPosition="0"/>
    </format>
    <format dxfId="6764">
      <pivotArea field="1" type="button" dataOnly="0" labelOnly="1" outline="0" axis="axisRow" fieldPosition="1"/>
    </format>
    <format dxfId="6763">
      <pivotArea field="4" type="button" dataOnly="0" labelOnly="1" outline="0" axis="axisRow" fieldPosition="2"/>
    </format>
    <format dxfId="6762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6761">
      <pivotArea dataOnly="0" labelOnly="1" grandRow="1" outline="0" fieldPosition="0"/>
    </format>
    <format dxfId="6760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6759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6758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6757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6756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6755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6754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6753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6752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6751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6750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6749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6748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6747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6746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6745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6744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6743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6742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6741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6740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6739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6738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6737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6736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6735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6734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6733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6732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6731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6730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6729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6728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6727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6726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6725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6724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6723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6722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6721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672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671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671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6717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671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671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671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671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671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6711">
      <pivotArea dataOnly="0" labelOnly="1" outline="0" fieldPosition="0">
        <references count="1">
          <reference field="7" count="0"/>
        </references>
      </pivotArea>
    </format>
    <format dxfId="6710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55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8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4">
    <i>
      <x v="124"/>
      <x/>
      <x v="886"/>
    </i>
    <i r="1">
      <x v="2"/>
      <x v="189"/>
    </i>
    <i>
      <x v="126"/>
    </i>
    <i>
      <x v="133"/>
    </i>
    <i>
      <x v="135"/>
      <x v="1"/>
      <x v="97"/>
    </i>
    <i>
      <x v="137"/>
    </i>
    <i>
      <x v="138"/>
      <x/>
      <x v="674"/>
    </i>
    <i>
      <x v="139"/>
    </i>
    <i>
      <x v="143"/>
    </i>
    <i>
      <x v="144"/>
    </i>
    <i>
      <x v="145"/>
    </i>
    <i>
      <x v="146"/>
      <x/>
      <x v="840"/>
    </i>
    <i>
      <x v="149"/>
      <x/>
      <x v="882"/>
    </i>
    <i r="1">
      <x v="1"/>
      <x v="21"/>
    </i>
    <i>
      <x v="157"/>
    </i>
    <i>
      <x v="159"/>
      <x/>
      <x v="436"/>
    </i>
    <i>
      <x v="160"/>
    </i>
    <i>
      <x v="162"/>
      <x/>
      <x v="436"/>
    </i>
    <i>
      <x v="167"/>
    </i>
    <i>
      <x v="169"/>
    </i>
    <i>
      <x v="174"/>
    </i>
    <i>
      <x v="178"/>
    </i>
    <i>
      <x v="180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21" hier="-1"/>
  </pageFields>
  <dataFields count="1">
    <dataField name="Sum of Amount" fld="6" baseField="0" baseItem="0" numFmtId="166"/>
  </dataFields>
  <formats count="122">
    <format dxfId="6709">
      <pivotArea type="all" dataOnly="0" outline="0" fieldPosition="0"/>
    </format>
    <format dxfId="6708">
      <pivotArea outline="0" collapsedLevelsAreSubtotals="1" fieldPosition="0"/>
    </format>
    <format dxfId="6707">
      <pivotArea type="origin" dataOnly="0" labelOnly="1" outline="0" fieldPosition="0"/>
    </format>
    <format dxfId="6706">
      <pivotArea field="7" type="button" dataOnly="0" labelOnly="1" outline="0" axis="axisCol" fieldPosition="0"/>
    </format>
    <format dxfId="6705">
      <pivotArea type="topRight" dataOnly="0" labelOnly="1" outline="0" fieldPosition="0"/>
    </format>
    <format dxfId="6704">
      <pivotArea field="8" type="button" dataOnly="0" labelOnly="1" outline="0" axis="axisRow" fieldPosition="0"/>
    </format>
    <format dxfId="6703">
      <pivotArea field="1" type="button" dataOnly="0" labelOnly="1" outline="0" axis="axisRow" fieldPosition="1"/>
    </format>
    <format dxfId="6702">
      <pivotArea field="4" type="button" dataOnly="0" labelOnly="1" outline="0" axis="axisRow" fieldPosition="2"/>
    </format>
    <format dxfId="6701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6700">
      <pivotArea dataOnly="0" labelOnly="1" grandRow="1" outline="0" fieldPosition="0"/>
    </format>
    <format dxfId="6699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6698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6697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6696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6695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6694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6693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6692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6691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6690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6689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6688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6687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6686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6685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6684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6683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6682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6681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6680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6679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6678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6677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6676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6675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6674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6673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6672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6671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6670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6669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6668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6667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6666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6665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6664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6663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6662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6661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6660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665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665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665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6656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665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665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665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665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665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6650">
      <pivotArea dataOnly="0" labelOnly="1" outline="0" fieldPosition="0">
        <references count="1">
          <reference field="7" count="0"/>
        </references>
      </pivotArea>
    </format>
    <format dxfId="6649">
      <pivotArea dataOnly="0" labelOnly="1" grandCol="1" outline="0" fieldPosition="0"/>
    </format>
    <format dxfId="6648">
      <pivotArea type="all" dataOnly="0" outline="0" fieldPosition="0"/>
    </format>
    <format dxfId="6647">
      <pivotArea outline="0" collapsedLevelsAreSubtotals="1" fieldPosition="0"/>
    </format>
    <format dxfId="6646">
      <pivotArea type="origin" dataOnly="0" labelOnly="1" outline="0" fieldPosition="0"/>
    </format>
    <format dxfId="6645">
      <pivotArea field="7" type="button" dataOnly="0" labelOnly="1" outline="0" axis="axisCol" fieldPosition="0"/>
    </format>
    <format dxfId="6644">
      <pivotArea type="topRight" dataOnly="0" labelOnly="1" outline="0" fieldPosition="0"/>
    </format>
    <format dxfId="6643">
      <pivotArea field="8" type="button" dataOnly="0" labelOnly="1" outline="0" axis="axisRow" fieldPosition="0"/>
    </format>
    <format dxfId="6642">
      <pivotArea field="1" type="button" dataOnly="0" labelOnly="1" outline="0" axis="axisRow" fieldPosition="1"/>
    </format>
    <format dxfId="6641">
      <pivotArea field="4" type="button" dataOnly="0" labelOnly="1" outline="0" axis="axisRow" fieldPosition="2"/>
    </format>
    <format dxfId="6640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6639">
      <pivotArea dataOnly="0" labelOnly="1" grandRow="1" outline="0" fieldPosition="0"/>
    </format>
    <format dxfId="6638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6637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6636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6635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6634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6633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6632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6631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6630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6629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6628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6627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6626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6625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6624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6623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6622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6621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6620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6619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6618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6617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6616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6615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6614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6613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6612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6611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6610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6609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6608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6607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6606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6605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6604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6603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6602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6601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6600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6599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659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659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659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6595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659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659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659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659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659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6589">
      <pivotArea dataOnly="0" labelOnly="1" outline="0" fieldPosition="0">
        <references count="1">
          <reference field="7" count="0"/>
        </references>
      </pivotArea>
    </format>
    <format dxfId="6588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54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2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8">
    <i>
      <x v="123"/>
      <x/>
      <x v="508"/>
    </i>
    <i>
      <x v="124"/>
      <x v="3"/>
      <x v="324"/>
    </i>
    <i>
      <x v="125"/>
      <x/>
      <x v="969"/>
    </i>
    <i r="1">
      <x v="2"/>
      <x v="193"/>
    </i>
    <i>
      <x v="127"/>
    </i>
    <i>
      <x v="133"/>
    </i>
    <i>
      <x v="134"/>
    </i>
    <i>
      <x v="135"/>
      <x/>
      <x v="612"/>
    </i>
    <i>
      <x v="136"/>
    </i>
    <i>
      <x v="138"/>
      <x v="1"/>
      <x v="107"/>
    </i>
    <i>
      <x v="139"/>
    </i>
    <i>
      <x v="141"/>
      <x v="1"/>
      <x v="123"/>
    </i>
    <i>
      <x v="142"/>
      <x/>
      <x v="766"/>
    </i>
    <i>
      <x v="144"/>
    </i>
    <i>
      <x v="148"/>
    </i>
    <i>
      <x v="151"/>
    </i>
    <i>
      <x v="154"/>
    </i>
    <i>
      <x v="157"/>
    </i>
    <i>
      <x v="160"/>
    </i>
    <i>
      <x v="161"/>
      <x v="3"/>
      <x v="336"/>
    </i>
    <i>
      <x v="162"/>
      <x/>
      <x v="436"/>
    </i>
    <i>
      <x v="165"/>
      <x/>
      <x v="436"/>
    </i>
    <i>
      <x v="166"/>
    </i>
    <i>
      <x v="168"/>
    </i>
    <i>
      <x v="171"/>
    </i>
    <i>
      <x v="173"/>
      <x v="2"/>
      <x v="205"/>
    </i>
    <i>
      <x v="180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22" hier="-1"/>
  </pageFields>
  <dataFields count="1">
    <dataField name="Sum of Amount" fld="6" baseField="0" baseItem="0" numFmtId="166"/>
  </dataFields>
  <formats count="122">
    <format dxfId="6587">
      <pivotArea type="all" dataOnly="0" outline="0" fieldPosition="0"/>
    </format>
    <format dxfId="6586">
      <pivotArea outline="0" collapsedLevelsAreSubtotals="1" fieldPosition="0"/>
    </format>
    <format dxfId="6585">
      <pivotArea type="origin" dataOnly="0" labelOnly="1" outline="0" fieldPosition="0"/>
    </format>
    <format dxfId="6584">
      <pivotArea field="7" type="button" dataOnly="0" labelOnly="1" outline="0" axis="axisCol" fieldPosition="0"/>
    </format>
    <format dxfId="6583">
      <pivotArea type="topRight" dataOnly="0" labelOnly="1" outline="0" fieldPosition="0"/>
    </format>
    <format dxfId="6582">
      <pivotArea field="8" type="button" dataOnly="0" labelOnly="1" outline="0" axis="axisRow" fieldPosition="0"/>
    </format>
    <format dxfId="6581">
      <pivotArea field="1" type="button" dataOnly="0" labelOnly="1" outline="0" axis="axisRow" fieldPosition="1"/>
    </format>
    <format dxfId="6580">
      <pivotArea field="4" type="button" dataOnly="0" labelOnly="1" outline="0" axis="axisRow" fieldPosition="2"/>
    </format>
    <format dxfId="6579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6578">
      <pivotArea dataOnly="0" labelOnly="1" grandRow="1" outline="0" fieldPosition="0"/>
    </format>
    <format dxfId="6577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6576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6575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6574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6573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6572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6571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6570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6569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6568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6567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6566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6565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6564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6563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6562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6561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6560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6559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6558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6557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6556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6555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6554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6553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6552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6551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6550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6549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6548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6547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6546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6545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6544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6543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6542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6541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6540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6539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6538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653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653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653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6534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653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653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653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653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652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6528">
      <pivotArea dataOnly="0" labelOnly="1" outline="0" fieldPosition="0">
        <references count="1">
          <reference field="7" count="0"/>
        </references>
      </pivotArea>
    </format>
    <format dxfId="6527">
      <pivotArea dataOnly="0" labelOnly="1" grandCol="1" outline="0" fieldPosition="0"/>
    </format>
    <format dxfId="6526">
      <pivotArea type="all" dataOnly="0" outline="0" fieldPosition="0"/>
    </format>
    <format dxfId="6525">
      <pivotArea outline="0" collapsedLevelsAreSubtotals="1" fieldPosition="0"/>
    </format>
    <format dxfId="6524">
      <pivotArea type="origin" dataOnly="0" labelOnly="1" outline="0" fieldPosition="0"/>
    </format>
    <format dxfId="6523">
      <pivotArea field="7" type="button" dataOnly="0" labelOnly="1" outline="0" axis="axisCol" fieldPosition="0"/>
    </format>
    <format dxfId="6522">
      <pivotArea type="topRight" dataOnly="0" labelOnly="1" outline="0" fieldPosition="0"/>
    </format>
    <format dxfId="6521">
      <pivotArea field="8" type="button" dataOnly="0" labelOnly="1" outline="0" axis="axisRow" fieldPosition="0"/>
    </format>
    <format dxfId="6520">
      <pivotArea field="1" type="button" dataOnly="0" labelOnly="1" outline="0" axis="axisRow" fieldPosition="1"/>
    </format>
    <format dxfId="6519">
      <pivotArea field="4" type="button" dataOnly="0" labelOnly="1" outline="0" axis="axisRow" fieldPosition="2"/>
    </format>
    <format dxfId="6518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6517">
      <pivotArea dataOnly="0" labelOnly="1" grandRow="1" outline="0" fieldPosition="0"/>
    </format>
    <format dxfId="6516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6515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6514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6513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6512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6511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6510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6509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6508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6507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6506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6505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6504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6503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6502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6501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6500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6499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6498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6497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6496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6495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6494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6493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6492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6491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6490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6489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6488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6487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6486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6485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6484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6483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6482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6481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6480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6479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6478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6477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647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647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647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6473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647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647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647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646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646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6467">
      <pivotArea dataOnly="0" labelOnly="1" outline="0" fieldPosition="0">
        <references count="1">
          <reference field="7" count="0"/>
        </references>
      </pivotArea>
    </format>
    <format dxfId="6466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53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8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4">
    <i>
      <x v="122"/>
    </i>
    <i>
      <x v="124"/>
      <x/>
      <x v="763"/>
    </i>
    <i>
      <x v="127"/>
    </i>
    <i>
      <x v="128"/>
    </i>
    <i>
      <x v="130"/>
      <x/>
      <x v="490"/>
    </i>
    <i r="1">
      <x v="1"/>
      <x v="73"/>
    </i>
    <i>
      <x v="136"/>
    </i>
    <i>
      <x v="140"/>
    </i>
    <i>
      <x v="141"/>
      <x/>
      <x v="747"/>
    </i>
    <i>
      <x v="144"/>
    </i>
    <i>
      <x v="149"/>
      <x v="2"/>
      <x v="173"/>
    </i>
    <i>
      <x v="151"/>
    </i>
    <i>
      <x v="154"/>
    </i>
    <i>
      <x v="155"/>
    </i>
    <i>
      <x v="156"/>
    </i>
    <i>
      <x v="157"/>
    </i>
    <i>
      <x v="162"/>
      <x/>
      <x v="436"/>
    </i>
    <i>
      <x v="170"/>
      <x v="2"/>
      <x v="205"/>
    </i>
    <i>
      <x v="176"/>
    </i>
    <i>
      <x v="177"/>
      <x/>
      <x v="436"/>
    </i>
    <i>
      <x v="178"/>
    </i>
    <i>
      <x v="180"/>
    </i>
    <i>
      <x v="181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23" hier="-1"/>
  </pageFields>
  <dataFields count="1">
    <dataField name="Sum of Amount" fld="6" baseField="0" baseItem="0" numFmtId="166"/>
  </dataFields>
  <formats count="122">
    <format dxfId="6465">
      <pivotArea type="all" dataOnly="0" outline="0" fieldPosition="0"/>
    </format>
    <format dxfId="6464">
      <pivotArea outline="0" collapsedLevelsAreSubtotals="1" fieldPosition="0"/>
    </format>
    <format dxfId="6463">
      <pivotArea type="origin" dataOnly="0" labelOnly="1" outline="0" fieldPosition="0"/>
    </format>
    <format dxfId="6462">
      <pivotArea field="7" type="button" dataOnly="0" labelOnly="1" outline="0" axis="axisCol" fieldPosition="0"/>
    </format>
    <format dxfId="6461">
      <pivotArea type="topRight" dataOnly="0" labelOnly="1" outline="0" fieldPosition="0"/>
    </format>
    <format dxfId="6460">
      <pivotArea field="8" type="button" dataOnly="0" labelOnly="1" outline="0" axis="axisRow" fieldPosition="0"/>
    </format>
    <format dxfId="6459">
      <pivotArea field="1" type="button" dataOnly="0" labelOnly="1" outline="0" axis="axisRow" fieldPosition="1"/>
    </format>
    <format dxfId="6458">
      <pivotArea field="4" type="button" dataOnly="0" labelOnly="1" outline="0" axis="axisRow" fieldPosition="2"/>
    </format>
    <format dxfId="6457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6456">
      <pivotArea dataOnly="0" labelOnly="1" grandRow="1" outline="0" fieldPosition="0"/>
    </format>
    <format dxfId="6455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6454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6453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6452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6451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6450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6449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6448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6447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6446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6445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6444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6443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6442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6441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6440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6439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6438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6437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6436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6435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6434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6433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6432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6431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6430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6429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6428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6427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6426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6425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6424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6423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6422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6421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6420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6419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6418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6417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6416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641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641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641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6412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641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641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640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640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640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6406">
      <pivotArea dataOnly="0" labelOnly="1" outline="0" fieldPosition="0">
        <references count="1">
          <reference field="7" count="0"/>
        </references>
      </pivotArea>
    </format>
    <format dxfId="6405">
      <pivotArea dataOnly="0" labelOnly="1" grandCol="1" outline="0" fieldPosition="0"/>
    </format>
    <format dxfId="6404">
      <pivotArea type="all" dataOnly="0" outline="0" fieldPosition="0"/>
    </format>
    <format dxfId="6403">
      <pivotArea outline="0" collapsedLevelsAreSubtotals="1" fieldPosition="0"/>
    </format>
    <format dxfId="6402">
      <pivotArea type="origin" dataOnly="0" labelOnly="1" outline="0" fieldPosition="0"/>
    </format>
    <format dxfId="6401">
      <pivotArea field="7" type="button" dataOnly="0" labelOnly="1" outline="0" axis="axisCol" fieldPosition="0"/>
    </format>
    <format dxfId="6400">
      <pivotArea type="topRight" dataOnly="0" labelOnly="1" outline="0" fieldPosition="0"/>
    </format>
    <format dxfId="6399">
      <pivotArea field="8" type="button" dataOnly="0" labelOnly="1" outline="0" axis="axisRow" fieldPosition="0"/>
    </format>
    <format dxfId="6398">
      <pivotArea field="1" type="button" dataOnly="0" labelOnly="1" outline="0" axis="axisRow" fieldPosition="1"/>
    </format>
    <format dxfId="6397">
      <pivotArea field="4" type="button" dataOnly="0" labelOnly="1" outline="0" axis="axisRow" fieldPosition="2"/>
    </format>
    <format dxfId="6396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6395">
      <pivotArea dataOnly="0" labelOnly="1" grandRow="1" outline="0" fieldPosition="0"/>
    </format>
    <format dxfId="6394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6393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6392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6391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6390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6389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6388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6387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6386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6385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6384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6383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6382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6381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6380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6379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6378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6377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6376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6375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6374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6373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6372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6371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6370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6369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6368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6367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6366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6365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6364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6363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6362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6361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6360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6359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6358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6357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6356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6355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635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635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635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6351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635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634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634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634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634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6345">
      <pivotArea dataOnly="0" labelOnly="1" outline="0" fieldPosition="0">
        <references count="1">
          <reference field="7" count="0"/>
        </references>
      </pivotArea>
    </format>
    <format dxfId="6344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52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3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9">
    <i>
      <x v="123"/>
      <x v="2"/>
      <x v="263"/>
    </i>
    <i>
      <x v="124"/>
      <x/>
      <x v="897"/>
    </i>
    <i>
      <x v="126"/>
    </i>
    <i>
      <x v="128"/>
    </i>
    <i>
      <x v="131"/>
      <x/>
      <x v="524"/>
    </i>
    <i>
      <x v="134"/>
    </i>
    <i>
      <x v="136"/>
    </i>
    <i>
      <x v="137"/>
    </i>
    <i>
      <x v="140"/>
    </i>
    <i>
      <x v="141"/>
      <x/>
      <x v="725"/>
    </i>
    <i>
      <x v="142"/>
      <x/>
      <x v="756"/>
    </i>
    <i>
      <x v="144"/>
    </i>
    <i>
      <x v="145"/>
    </i>
    <i>
      <x v="146"/>
      <x/>
      <x v="842"/>
    </i>
    <i>
      <x v="148"/>
    </i>
    <i>
      <x v="150"/>
    </i>
    <i>
      <x v="152"/>
      <x/>
      <x v="950"/>
    </i>
    <i>
      <x v="155"/>
    </i>
    <i>
      <x v="159"/>
      <x/>
      <x v="436"/>
    </i>
    <i>
      <x v="160"/>
    </i>
    <i>
      <x v="161"/>
      <x/>
      <x v="436"/>
    </i>
    <i>
      <x v="162"/>
      <x v="1"/>
      <x v="54"/>
    </i>
    <i>
      <x v="164"/>
    </i>
    <i>
      <x v="167"/>
    </i>
    <i>
      <x v="168"/>
    </i>
    <i>
      <x v="170"/>
      <x/>
      <x v="436"/>
    </i>
    <i>
      <x v="177"/>
      <x/>
      <x v="436"/>
    </i>
    <i>
      <x v="178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24" hier="-1"/>
  </pageFields>
  <dataFields count="1">
    <dataField name="Sum of Amount" fld="6" baseField="0" baseItem="0" numFmtId="166"/>
  </dataFields>
  <formats count="122">
    <format dxfId="6343">
      <pivotArea type="all" dataOnly="0" outline="0" fieldPosition="0"/>
    </format>
    <format dxfId="6342">
      <pivotArea outline="0" collapsedLevelsAreSubtotals="1" fieldPosition="0"/>
    </format>
    <format dxfId="6341">
      <pivotArea type="origin" dataOnly="0" labelOnly="1" outline="0" fieldPosition="0"/>
    </format>
    <format dxfId="6340">
      <pivotArea field="7" type="button" dataOnly="0" labelOnly="1" outline="0" axis="axisCol" fieldPosition="0"/>
    </format>
    <format dxfId="6339">
      <pivotArea type="topRight" dataOnly="0" labelOnly="1" outline="0" fieldPosition="0"/>
    </format>
    <format dxfId="6338">
      <pivotArea field="8" type="button" dataOnly="0" labelOnly="1" outline="0" axis="axisRow" fieldPosition="0"/>
    </format>
    <format dxfId="6337">
      <pivotArea field="1" type="button" dataOnly="0" labelOnly="1" outline="0" axis="axisRow" fieldPosition="1"/>
    </format>
    <format dxfId="6336">
      <pivotArea field="4" type="button" dataOnly="0" labelOnly="1" outline="0" axis="axisRow" fieldPosition="2"/>
    </format>
    <format dxfId="6335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6334">
      <pivotArea dataOnly="0" labelOnly="1" grandRow="1" outline="0" fieldPosition="0"/>
    </format>
    <format dxfId="6333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6332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6331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6330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6329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6328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6327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6326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6325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6324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6323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6322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6321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6320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6319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6318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6317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6316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6315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6314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6313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6312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6311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6310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6309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6308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6307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6306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6305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6304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6303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6302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6301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6300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6299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6298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6297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6296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6295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6294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629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629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629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6290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628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628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628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628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628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6284">
      <pivotArea dataOnly="0" labelOnly="1" outline="0" fieldPosition="0">
        <references count="1">
          <reference field="7" count="0"/>
        </references>
      </pivotArea>
    </format>
    <format dxfId="6283">
      <pivotArea dataOnly="0" labelOnly="1" grandCol="1" outline="0" fieldPosition="0"/>
    </format>
    <format dxfId="6282">
      <pivotArea type="all" dataOnly="0" outline="0" fieldPosition="0"/>
    </format>
    <format dxfId="6281">
      <pivotArea outline="0" collapsedLevelsAreSubtotals="1" fieldPosition="0"/>
    </format>
    <format dxfId="6280">
      <pivotArea type="origin" dataOnly="0" labelOnly="1" outline="0" fieldPosition="0"/>
    </format>
    <format dxfId="6279">
      <pivotArea field="7" type="button" dataOnly="0" labelOnly="1" outline="0" axis="axisCol" fieldPosition="0"/>
    </format>
    <format dxfId="6278">
      <pivotArea type="topRight" dataOnly="0" labelOnly="1" outline="0" fieldPosition="0"/>
    </format>
    <format dxfId="6277">
      <pivotArea field="8" type="button" dataOnly="0" labelOnly="1" outline="0" axis="axisRow" fieldPosition="0"/>
    </format>
    <format dxfId="6276">
      <pivotArea field="1" type="button" dataOnly="0" labelOnly="1" outline="0" axis="axisRow" fieldPosition="1"/>
    </format>
    <format dxfId="6275">
      <pivotArea field="4" type="button" dataOnly="0" labelOnly="1" outline="0" axis="axisRow" fieldPosition="2"/>
    </format>
    <format dxfId="6274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6273">
      <pivotArea dataOnly="0" labelOnly="1" grandRow="1" outline="0" fieldPosition="0"/>
    </format>
    <format dxfId="6272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6271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6270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6269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6268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6267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6266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6265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6264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6263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6262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6261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6260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6259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6258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6257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6256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6255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6254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6253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6252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6251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6250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6249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6248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6247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6246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6245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6244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6243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6242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6241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6240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6239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6238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6237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6236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6235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6234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6233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623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623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623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6229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622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622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622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622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622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6223">
      <pivotArea dataOnly="0" labelOnly="1" outline="0" fieldPosition="0">
        <references count="1">
          <reference field="7" count="0"/>
        </references>
      </pivotArea>
    </format>
    <format dxfId="6222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51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2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18">
    <i>
      <x v="126"/>
    </i>
    <i>
      <x v="130"/>
      <x/>
      <x v="492"/>
    </i>
    <i r="1">
      <x v="2"/>
      <x v="220"/>
    </i>
    <i>
      <x v="131"/>
      <x/>
      <x v="526"/>
    </i>
    <i>
      <x v="134"/>
    </i>
    <i>
      <x v="135"/>
      <x/>
      <x v="618"/>
    </i>
    <i>
      <x v="144"/>
    </i>
    <i>
      <x v="146"/>
      <x v="3"/>
      <x v="291"/>
    </i>
    <i>
      <x v="150"/>
    </i>
    <i>
      <x v="154"/>
    </i>
    <i>
      <x v="161"/>
      <x/>
      <x v="436"/>
    </i>
    <i>
      <x v="165"/>
      <x/>
      <x v="436"/>
    </i>
    <i>
      <x v="169"/>
    </i>
    <i>
      <x v="172"/>
    </i>
    <i>
      <x v="177"/>
      <x v="1"/>
      <x v="54"/>
    </i>
    <i>
      <x v="179"/>
    </i>
    <i>
      <x v="181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25" hier="-1"/>
  </pageFields>
  <dataFields count="1">
    <dataField name="Sum of Amount" fld="6" baseField="0" baseItem="0" numFmtId="166"/>
  </dataFields>
  <formats count="122">
    <format dxfId="6221">
      <pivotArea type="all" dataOnly="0" outline="0" fieldPosition="0"/>
    </format>
    <format dxfId="6220">
      <pivotArea outline="0" collapsedLevelsAreSubtotals="1" fieldPosition="0"/>
    </format>
    <format dxfId="6219">
      <pivotArea type="origin" dataOnly="0" labelOnly="1" outline="0" fieldPosition="0"/>
    </format>
    <format dxfId="6218">
      <pivotArea field="7" type="button" dataOnly="0" labelOnly="1" outline="0" axis="axisCol" fieldPosition="0"/>
    </format>
    <format dxfId="6217">
      <pivotArea type="topRight" dataOnly="0" labelOnly="1" outline="0" fieldPosition="0"/>
    </format>
    <format dxfId="6216">
      <pivotArea field="8" type="button" dataOnly="0" labelOnly="1" outline="0" axis="axisRow" fieldPosition="0"/>
    </format>
    <format dxfId="6215">
      <pivotArea field="1" type="button" dataOnly="0" labelOnly="1" outline="0" axis="axisRow" fieldPosition="1"/>
    </format>
    <format dxfId="6214">
      <pivotArea field="4" type="button" dataOnly="0" labelOnly="1" outline="0" axis="axisRow" fieldPosition="2"/>
    </format>
    <format dxfId="6213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6212">
      <pivotArea dataOnly="0" labelOnly="1" grandRow="1" outline="0" fieldPosition="0"/>
    </format>
    <format dxfId="6211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6210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6209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6208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6207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6206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6205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6204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6203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6202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6201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6200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6199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6198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6197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6196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6195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6194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6193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6192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6191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6190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6189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6188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6187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6186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6185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6184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6183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6182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6181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6180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6179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6178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6177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6176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6175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6174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6173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6172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617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617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616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6168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616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616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616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616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616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6162">
      <pivotArea dataOnly="0" labelOnly="1" outline="0" fieldPosition="0">
        <references count="1">
          <reference field="7" count="0"/>
        </references>
      </pivotArea>
    </format>
    <format dxfId="6161">
      <pivotArea dataOnly="0" labelOnly="1" grandCol="1" outline="0" fieldPosition="0"/>
    </format>
    <format dxfId="6160">
      <pivotArea type="all" dataOnly="0" outline="0" fieldPosition="0"/>
    </format>
    <format dxfId="6159">
      <pivotArea outline="0" collapsedLevelsAreSubtotals="1" fieldPosition="0"/>
    </format>
    <format dxfId="6158">
      <pivotArea type="origin" dataOnly="0" labelOnly="1" outline="0" fieldPosition="0"/>
    </format>
    <format dxfId="6157">
      <pivotArea field="7" type="button" dataOnly="0" labelOnly="1" outline="0" axis="axisCol" fieldPosition="0"/>
    </format>
    <format dxfId="6156">
      <pivotArea type="topRight" dataOnly="0" labelOnly="1" outline="0" fieldPosition="0"/>
    </format>
    <format dxfId="6155">
      <pivotArea field="8" type="button" dataOnly="0" labelOnly="1" outline="0" axis="axisRow" fieldPosition="0"/>
    </format>
    <format dxfId="6154">
      <pivotArea field="1" type="button" dataOnly="0" labelOnly="1" outline="0" axis="axisRow" fieldPosition="1"/>
    </format>
    <format dxfId="6153">
      <pivotArea field="4" type="button" dataOnly="0" labelOnly="1" outline="0" axis="axisRow" fieldPosition="2"/>
    </format>
    <format dxfId="6152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6151">
      <pivotArea dataOnly="0" labelOnly="1" grandRow="1" outline="0" fieldPosition="0"/>
    </format>
    <format dxfId="6150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6149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6148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6147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6146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6145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6144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6143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6142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6141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6140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6139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6138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6137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6136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6135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6134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6133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6132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6131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6130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6129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6128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6127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6126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6125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6124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6123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6122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6121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6120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6119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6118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6117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6116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6115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6114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6113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6112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6111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611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610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610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6107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610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610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610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610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610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6101">
      <pivotArea dataOnly="0" labelOnly="1" outline="0" fieldPosition="0">
        <references count="1">
          <reference field="7" count="0"/>
        </references>
      </pivotArea>
    </format>
    <format dxfId="6100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50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4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0">
    <i>
      <x v="126"/>
    </i>
    <i>
      <x v="131"/>
      <x v="3"/>
      <x v="357"/>
    </i>
    <i>
      <x v="134"/>
    </i>
    <i>
      <x v="137"/>
    </i>
    <i>
      <x v="141"/>
      <x v="1"/>
      <x v="120"/>
    </i>
    <i r="1">
      <x v="2"/>
      <x v="279"/>
    </i>
    <i>
      <x v="143"/>
    </i>
    <i>
      <x v="147"/>
      <x/>
      <x v="856"/>
    </i>
    <i>
      <x v="151"/>
    </i>
    <i>
      <x v="152"/>
      <x v="1"/>
      <x v="38"/>
    </i>
    <i>
      <x v="153"/>
      <x v="1"/>
      <x v="54"/>
    </i>
    <i>
      <x v="157"/>
    </i>
    <i>
      <x v="159"/>
      <x v="2"/>
      <x v="205"/>
    </i>
    <i>
      <x v="160"/>
    </i>
    <i>
      <x v="162"/>
      <x v="2"/>
      <x v="205"/>
    </i>
    <i>
      <x v="167"/>
    </i>
    <i>
      <x v="171"/>
    </i>
    <i>
      <x v="176"/>
    </i>
    <i>
      <x v="180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26" hier="-1"/>
  </pageFields>
  <dataFields count="1">
    <dataField name="Sum of Amount" fld="6" baseField="0" baseItem="0" numFmtId="166"/>
  </dataFields>
  <formats count="122">
    <format dxfId="6099">
      <pivotArea type="all" dataOnly="0" outline="0" fieldPosition="0"/>
    </format>
    <format dxfId="6098">
      <pivotArea outline="0" collapsedLevelsAreSubtotals="1" fieldPosition="0"/>
    </format>
    <format dxfId="6097">
      <pivotArea type="origin" dataOnly="0" labelOnly="1" outline="0" fieldPosition="0"/>
    </format>
    <format dxfId="6096">
      <pivotArea field="7" type="button" dataOnly="0" labelOnly="1" outline="0" axis="axisCol" fieldPosition="0"/>
    </format>
    <format dxfId="6095">
      <pivotArea type="topRight" dataOnly="0" labelOnly="1" outline="0" fieldPosition="0"/>
    </format>
    <format dxfId="6094">
      <pivotArea field="8" type="button" dataOnly="0" labelOnly="1" outline="0" axis="axisRow" fieldPosition="0"/>
    </format>
    <format dxfId="6093">
      <pivotArea field="1" type="button" dataOnly="0" labelOnly="1" outline="0" axis="axisRow" fieldPosition="1"/>
    </format>
    <format dxfId="6092">
      <pivotArea field="4" type="button" dataOnly="0" labelOnly="1" outline="0" axis="axisRow" fieldPosition="2"/>
    </format>
    <format dxfId="6091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6090">
      <pivotArea dataOnly="0" labelOnly="1" grandRow="1" outline="0" fieldPosition="0"/>
    </format>
    <format dxfId="6089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6088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6087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6086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6085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6084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6083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6082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6081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6080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6079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6078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6077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6076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6075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6074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6073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6072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6071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6070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6069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6068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6067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6066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6065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6064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6063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6062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6061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6060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6059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6058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6057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6056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6055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6054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6053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6052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6051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6050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604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604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604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6046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604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604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604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604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604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6040">
      <pivotArea dataOnly="0" labelOnly="1" outline="0" fieldPosition="0">
        <references count="1">
          <reference field="7" count="0"/>
        </references>
      </pivotArea>
    </format>
    <format dxfId="6039">
      <pivotArea dataOnly="0" labelOnly="1" grandCol="1" outline="0" fieldPosition="0"/>
    </format>
    <format dxfId="6038">
      <pivotArea type="all" dataOnly="0" outline="0" fieldPosition="0"/>
    </format>
    <format dxfId="6037">
      <pivotArea outline="0" collapsedLevelsAreSubtotals="1" fieldPosition="0"/>
    </format>
    <format dxfId="6036">
      <pivotArea type="origin" dataOnly="0" labelOnly="1" outline="0" fieldPosition="0"/>
    </format>
    <format dxfId="6035">
      <pivotArea field="7" type="button" dataOnly="0" labelOnly="1" outline="0" axis="axisCol" fieldPosition="0"/>
    </format>
    <format dxfId="6034">
      <pivotArea type="topRight" dataOnly="0" labelOnly="1" outline="0" fieldPosition="0"/>
    </format>
    <format dxfId="6033">
      <pivotArea field="8" type="button" dataOnly="0" labelOnly="1" outline="0" axis="axisRow" fieldPosition="0"/>
    </format>
    <format dxfId="6032">
      <pivotArea field="1" type="button" dataOnly="0" labelOnly="1" outline="0" axis="axisRow" fieldPosition="1"/>
    </format>
    <format dxfId="6031">
      <pivotArea field="4" type="button" dataOnly="0" labelOnly="1" outline="0" axis="axisRow" fieldPosition="2"/>
    </format>
    <format dxfId="6030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6029">
      <pivotArea dataOnly="0" labelOnly="1" grandRow="1" outline="0" fieldPosition="0"/>
    </format>
    <format dxfId="6028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6027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6026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6025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6024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6023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6022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6021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6020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6019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6018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6017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6016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6015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6014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6013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6012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6011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6010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6009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6008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6007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6006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6005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6004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6003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6002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6001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6000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5999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5998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5997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5996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5995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5994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5993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5992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5991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5990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5989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598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598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598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5985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598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598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598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598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598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5979">
      <pivotArea dataOnly="0" labelOnly="1" outline="0" fieldPosition="0">
        <references count="1">
          <reference field="7" count="0"/>
        </references>
      </pivotArea>
    </format>
    <format dxfId="5978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49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2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8">
    <i>
      <x v="123"/>
      <x v="3"/>
      <x v="308"/>
    </i>
    <i>
      <x v="126"/>
    </i>
    <i>
      <x v="128"/>
    </i>
    <i>
      <x v="129"/>
      <x v="3"/>
      <x v="347"/>
    </i>
    <i>
      <x v="131"/>
      <x/>
      <x v="523"/>
    </i>
    <i>
      <x v="133"/>
    </i>
    <i>
      <x v="134"/>
    </i>
    <i>
      <x v="135"/>
      <x/>
      <x v="603"/>
    </i>
    <i>
      <x v="141"/>
      <x v="2"/>
      <x v="278"/>
    </i>
    <i>
      <x v="143"/>
    </i>
    <i>
      <x v="146"/>
      <x/>
      <x v="829"/>
    </i>
    <i r="1">
      <x v="2"/>
      <x v="162"/>
    </i>
    <i>
      <x v="147"/>
      <x v="2"/>
      <x v="164"/>
    </i>
    <i>
      <x v="149"/>
      <x v="3"/>
      <x v="311"/>
    </i>
    <i>
      <x v="151"/>
    </i>
    <i>
      <x v="155"/>
    </i>
    <i>
      <x v="164"/>
    </i>
    <i>
      <x v="165"/>
      <x/>
      <x v="436"/>
    </i>
    <i r="1">
      <x v="2"/>
      <x v="205"/>
    </i>
    <i>
      <x v="168"/>
    </i>
    <i>
      <x v="169"/>
    </i>
    <i>
      <x v="170"/>
      <x/>
      <x v="436"/>
    </i>
    <i>
      <x v="171"/>
    </i>
    <i>
      <x v="177"/>
      <x/>
      <x v="436"/>
    </i>
    <i>
      <x v="180"/>
    </i>
    <i>
      <x v="181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27" hier="-1"/>
  </pageFields>
  <dataFields count="1">
    <dataField name="Sum of Amount" fld="6" baseField="0" baseItem="0" numFmtId="166"/>
  </dataFields>
  <formats count="122">
    <format dxfId="5977">
      <pivotArea type="all" dataOnly="0" outline="0" fieldPosition="0"/>
    </format>
    <format dxfId="5976">
      <pivotArea outline="0" collapsedLevelsAreSubtotals="1" fieldPosition="0"/>
    </format>
    <format dxfId="5975">
      <pivotArea type="origin" dataOnly="0" labelOnly="1" outline="0" fieldPosition="0"/>
    </format>
    <format dxfId="5974">
      <pivotArea field="7" type="button" dataOnly="0" labelOnly="1" outline="0" axis="axisCol" fieldPosition="0"/>
    </format>
    <format dxfId="5973">
      <pivotArea type="topRight" dataOnly="0" labelOnly="1" outline="0" fieldPosition="0"/>
    </format>
    <format dxfId="5972">
      <pivotArea field="8" type="button" dataOnly="0" labelOnly="1" outline="0" axis="axisRow" fieldPosition="0"/>
    </format>
    <format dxfId="5971">
      <pivotArea field="1" type="button" dataOnly="0" labelOnly="1" outline="0" axis="axisRow" fieldPosition="1"/>
    </format>
    <format dxfId="5970">
      <pivotArea field="4" type="button" dataOnly="0" labelOnly="1" outline="0" axis="axisRow" fieldPosition="2"/>
    </format>
    <format dxfId="5969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5968">
      <pivotArea dataOnly="0" labelOnly="1" grandRow="1" outline="0" fieldPosition="0"/>
    </format>
    <format dxfId="5967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5966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5965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5964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5963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5962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5961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5960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5959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5958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5957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5956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5955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5954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5953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5952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5951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5950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5949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5948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5947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5946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5945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5944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5943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5942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5941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5940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5939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5938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5937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5936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5935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5934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5933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5932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5931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5930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5929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5928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592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592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592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5924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592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592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592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592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591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5918">
      <pivotArea dataOnly="0" labelOnly="1" outline="0" fieldPosition="0">
        <references count="1">
          <reference field="7" count="0"/>
        </references>
      </pivotArea>
    </format>
    <format dxfId="5917">
      <pivotArea dataOnly="0" labelOnly="1" grandCol="1" outline="0" fieldPosition="0"/>
    </format>
    <format dxfId="5916">
      <pivotArea type="all" dataOnly="0" outline="0" fieldPosition="0"/>
    </format>
    <format dxfId="5915">
      <pivotArea outline="0" collapsedLevelsAreSubtotals="1" fieldPosition="0"/>
    </format>
    <format dxfId="5914">
      <pivotArea type="origin" dataOnly="0" labelOnly="1" outline="0" fieldPosition="0"/>
    </format>
    <format dxfId="5913">
      <pivotArea field="7" type="button" dataOnly="0" labelOnly="1" outline="0" axis="axisCol" fieldPosition="0"/>
    </format>
    <format dxfId="5912">
      <pivotArea type="topRight" dataOnly="0" labelOnly="1" outline="0" fieldPosition="0"/>
    </format>
    <format dxfId="5911">
      <pivotArea field="8" type="button" dataOnly="0" labelOnly="1" outline="0" axis="axisRow" fieldPosition="0"/>
    </format>
    <format dxfId="5910">
      <pivotArea field="1" type="button" dataOnly="0" labelOnly="1" outline="0" axis="axisRow" fieldPosition="1"/>
    </format>
    <format dxfId="5909">
      <pivotArea field="4" type="button" dataOnly="0" labelOnly="1" outline="0" axis="axisRow" fieldPosition="2"/>
    </format>
    <format dxfId="5908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5907">
      <pivotArea dataOnly="0" labelOnly="1" grandRow="1" outline="0" fieldPosition="0"/>
    </format>
    <format dxfId="5906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5905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5904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5903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5902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5901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5900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5899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5898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5897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5896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5895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5894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5893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5892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5891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5890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5889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5888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5887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5886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5885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5884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5883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5882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5881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5880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5879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5878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5877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5876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5875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5874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5873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5872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5871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5870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5869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5868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5867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586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586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586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5863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586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586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586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585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585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5857">
      <pivotArea dataOnly="0" labelOnly="1" outline="0" fieldPosition="0">
        <references count="1">
          <reference field="7" count="0"/>
        </references>
      </pivotArea>
    </format>
    <format dxfId="5856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9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48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6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32">
    <i>
      <x v="123"/>
      <x/>
      <x v="652"/>
    </i>
    <i r="1">
      <x v="2"/>
      <x v="171"/>
    </i>
    <i>
      <x v="124"/>
      <x/>
      <x v="797"/>
    </i>
    <i r="2">
      <x v="852"/>
    </i>
    <i>
      <x v="125"/>
      <x/>
      <x v="961"/>
    </i>
    <i>
      <x v="126"/>
    </i>
    <i>
      <x v="133"/>
    </i>
    <i>
      <x v="135"/>
      <x/>
      <x v="611"/>
    </i>
    <i>
      <x v="137"/>
    </i>
    <i>
      <x v="139"/>
    </i>
    <i>
      <x v="140"/>
    </i>
    <i>
      <x v="141"/>
      <x/>
      <x v="731"/>
    </i>
    <i r="2">
      <x v="737"/>
    </i>
    <i>
      <x v="147"/>
      <x v="1"/>
      <x v="8"/>
    </i>
    <i>
      <x v="149"/>
      <x/>
      <x v="881"/>
    </i>
    <i r="2">
      <x v="890"/>
    </i>
    <i r="2">
      <x v="903"/>
    </i>
    <i>
      <x v="151"/>
    </i>
    <i>
      <x v="156"/>
    </i>
    <i>
      <x v="157"/>
    </i>
    <i>
      <x v="158"/>
    </i>
    <i>
      <x v="166"/>
    </i>
    <i>
      <x v="169"/>
    </i>
    <i>
      <x v="170"/>
      <x/>
      <x v="436"/>
    </i>
    <i>
      <x v="172"/>
    </i>
    <i>
      <x v="173"/>
      <x/>
      <x v="436"/>
    </i>
    <i>
      <x v="177"/>
      <x/>
      <x v="436"/>
    </i>
    <i>
      <x v="179"/>
    </i>
    <i>
      <x v="180"/>
    </i>
    <i>
      <x v="181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28" hier="-1"/>
  </pageFields>
  <dataFields count="1">
    <dataField name="Sum of Amount" fld="6" baseField="0" baseItem="0" numFmtId="166"/>
  </dataFields>
  <formats count="122">
    <format dxfId="5855">
      <pivotArea type="all" dataOnly="0" outline="0" fieldPosition="0"/>
    </format>
    <format dxfId="5854">
      <pivotArea outline="0" collapsedLevelsAreSubtotals="1" fieldPosition="0"/>
    </format>
    <format dxfId="5853">
      <pivotArea type="origin" dataOnly="0" labelOnly="1" outline="0" fieldPosition="0"/>
    </format>
    <format dxfId="5852">
      <pivotArea field="7" type="button" dataOnly="0" labelOnly="1" outline="0" axis="axisCol" fieldPosition="0"/>
    </format>
    <format dxfId="5851">
      <pivotArea type="topRight" dataOnly="0" labelOnly="1" outline="0" fieldPosition="0"/>
    </format>
    <format dxfId="5850">
      <pivotArea field="8" type="button" dataOnly="0" labelOnly="1" outline="0" axis="axisRow" fieldPosition="0"/>
    </format>
    <format dxfId="5849">
      <pivotArea field="1" type="button" dataOnly="0" labelOnly="1" outline="0" axis="axisRow" fieldPosition="1"/>
    </format>
    <format dxfId="5848">
      <pivotArea field="4" type="button" dataOnly="0" labelOnly="1" outline="0" axis="axisRow" fieldPosition="2"/>
    </format>
    <format dxfId="5847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5846">
      <pivotArea dataOnly="0" labelOnly="1" grandRow="1" outline="0" fieldPosition="0"/>
    </format>
    <format dxfId="5845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5844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5843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5842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5841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5840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5839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5838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5837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5836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5835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5834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5833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5832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5831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5830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5829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5828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5827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5826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5825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5824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5823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5822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5821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5820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5819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5818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5817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5816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5815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5814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5813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5812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5811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5810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5809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5808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5807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5806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580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580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580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5802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580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580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579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579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579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5796">
      <pivotArea dataOnly="0" labelOnly="1" outline="0" fieldPosition="0">
        <references count="1">
          <reference field="7" count="0"/>
        </references>
      </pivotArea>
    </format>
    <format dxfId="5795">
      <pivotArea dataOnly="0" labelOnly="1" grandCol="1" outline="0" fieldPosition="0"/>
    </format>
    <format dxfId="5794">
      <pivotArea type="all" dataOnly="0" outline="0" fieldPosition="0"/>
    </format>
    <format dxfId="5793">
      <pivotArea outline="0" collapsedLevelsAreSubtotals="1" fieldPosition="0"/>
    </format>
    <format dxfId="5792">
      <pivotArea type="origin" dataOnly="0" labelOnly="1" outline="0" fieldPosition="0"/>
    </format>
    <format dxfId="5791">
      <pivotArea field="7" type="button" dataOnly="0" labelOnly="1" outline="0" axis="axisCol" fieldPosition="0"/>
    </format>
    <format dxfId="5790">
      <pivotArea type="topRight" dataOnly="0" labelOnly="1" outline="0" fieldPosition="0"/>
    </format>
    <format dxfId="5789">
      <pivotArea field="8" type="button" dataOnly="0" labelOnly="1" outline="0" axis="axisRow" fieldPosition="0"/>
    </format>
    <format dxfId="5788">
      <pivotArea field="1" type="button" dataOnly="0" labelOnly="1" outline="0" axis="axisRow" fieldPosition="1"/>
    </format>
    <format dxfId="5787">
      <pivotArea field="4" type="button" dataOnly="0" labelOnly="1" outline="0" axis="axisRow" fieldPosition="2"/>
    </format>
    <format dxfId="5786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5785">
      <pivotArea dataOnly="0" labelOnly="1" grandRow="1" outline="0" fieldPosition="0"/>
    </format>
    <format dxfId="5784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5783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5782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5781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5780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5779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5778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5777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5776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5775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5774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5773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5772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5771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5770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5769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5768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5767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5766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5765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5764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5763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5762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5761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5760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5759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5758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5757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5756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5755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5754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5753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5752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5751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5750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5749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5748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5747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5746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5745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574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574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574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5741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574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573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573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573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573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5735">
      <pivotArea dataOnly="0" labelOnly="1" outline="0" fieldPosition="0">
        <references count="1">
          <reference field="7" count="0"/>
        </references>
      </pivotArea>
    </format>
    <format dxfId="5734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0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47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1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17">
    <i>
      <x v="124"/>
      <x v="1"/>
      <x v="25"/>
    </i>
    <i>
      <x v="128"/>
    </i>
    <i>
      <x v="134"/>
    </i>
    <i>
      <x v="145"/>
    </i>
    <i>
      <x v="149"/>
      <x/>
      <x v="885"/>
    </i>
    <i>
      <x v="150"/>
    </i>
    <i>
      <x v="154"/>
    </i>
    <i>
      <x v="157"/>
    </i>
    <i>
      <x v="158"/>
    </i>
    <i>
      <x v="159"/>
      <x v="3"/>
      <x v="336"/>
    </i>
    <i>
      <x v="160"/>
    </i>
    <i>
      <x v="162"/>
      <x/>
      <x v="436"/>
    </i>
    <i>
      <x v="163"/>
    </i>
    <i>
      <x v="165"/>
      <x/>
      <x v="436"/>
    </i>
    <i>
      <x v="170"/>
      <x v="2"/>
      <x v="205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29" hier="-1"/>
  </pageFields>
  <dataFields count="1">
    <dataField name="Sum of Amount" fld="6" baseField="0" baseItem="0" numFmtId="166"/>
  </dataFields>
  <formats count="122">
    <format dxfId="5733">
      <pivotArea type="all" dataOnly="0" outline="0" fieldPosition="0"/>
    </format>
    <format dxfId="5732">
      <pivotArea outline="0" collapsedLevelsAreSubtotals="1" fieldPosition="0"/>
    </format>
    <format dxfId="5731">
      <pivotArea type="origin" dataOnly="0" labelOnly="1" outline="0" fieldPosition="0"/>
    </format>
    <format dxfId="5730">
      <pivotArea field="7" type="button" dataOnly="0" labelOnly="1" outline="0" axis="axisCol" fieldPosition="0"/>
    </format>
    <format dxfId="5729">
      <pivotArea type="topRight" dataOnly="0" labelOnly="1" outline="0" fieldPosition="0"/>
    </format>
    <format dxfId="5728">
      <pivotArea field="8" type="button" dataOnly="0" labelOnly="1" outline="0" axis="axisRow" fieldPosition="0"/>
    </format>
    <format dxfId="5727">
      <pivotArea field="1" type="button" dataOnly="0" labelOnly="1" outline="0" axis="axisRow" fieldPosition="1"/>
    </format>
    <format dxfId="5726">
      <pivotArea field="4" type="button" dataOnly="0" labelOnly="1" outline="0" axis="axisRow" fieldPosition="2"/>
    </format>
    <format dxfId="5725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5724">
      <pivotArea dataOnly="0" labelOnly="1" grandRow="1" outline="0" fieldPosition="0"/>
    </format>
    <format dxfId="5723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5722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5721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5720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5719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5718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5717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5716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5715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5714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5713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5712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5711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5710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5709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5708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5707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5706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5705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5704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5703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5702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5701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5700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5699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5698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5697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5696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5695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5694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5693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5692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5691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5690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5689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5688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5687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5686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5685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5684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568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568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568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5680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567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567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567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567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567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5674">
      <pivotArea dataOnly="0" labelOnly="1" outline="0" fieldPosition="0">
        <references count="1">
          <reference field="7" count="0"/>
        </references>
      </pivotArea>
    </format>
    <format dxfId="5673">
      <pivotArea dataOnly="0" labelOnly="1" grandCol="1" outline="0" fieldPosition="0"/>
    </format>
    <format dxfId="5672">
      <pivotArea type="all" dataOnly="0" outline="0" fieldPosition="0"/>
    </format>
    <format dxfId="5671">
      <pivotArea outline="0" collapsedLevelsAreSubtotals="1" fieldPosition="0"/>
    </format>
    <format dxfId="5670">
      <pivotArea type="origin" dataOnly="0" labelOnly="1" outline="0" fieldPosition="0"/>
    </format>
    <format dxfId="5669">
      <pivotArea field="7" type="button" dataOnly="0" labelOnly="1" outline="0" axis="axisCol" fieldPosition="0"/>
    </format>
    <format dxfId="5668">
      <pivotArea type="topRight" dataOnly="0" labelOnly="1" outline="0" fieldPosition="0"/>
    </format>
    <format dxfId="5667">
      <pivotArea field="8" type="button" dataOnly="0" labelOnly="1" outline="0" axis="axisRow" fieldPosition="0"/>
    </format>
    <format dxfId="5666">
      <pivotArea field="1" type="button" dataOnly="0" labelOnly="1" outline="0" axis="axisRow" fieldPosition="1"/>
    </format>
    <format dxfId="5665">
      <pivotArea field="4" type="button" dataOnly="0" labelOnly="1" outline="0" axis="axisRow" fieldPosition="2"/>
    </format>
    <format dxfId="5664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5663">
      <pivotArea dataOnly="0" labelOnly="1" grandRow="1" outline="0" fieldPosition="0"/>
    </format>
    <format dxfId="5662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5661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5660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5659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5658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5657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5656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5655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5654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5653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5652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5651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5650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5649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5648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5647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5646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5645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5644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5643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5642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5641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5640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5639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5638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5637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5636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5635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5634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5633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5632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5631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5630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5629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5628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5627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5626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5625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5624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5623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562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562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562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5619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561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561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561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561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561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5613">
      <pivotArea dataOnly="0" labelOnly="1" outline="0" fieldPosition="0">
        <references count="1">
          <reference field="7" count="0"/>
        </references>
      </pivotArea>
    </format>
    <format dxfId="5612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46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2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8">
    <i>
      <x v="123"/>
      <x/>
      <x v="608"/>
    </i>
    <i>
      <x v="124"/>
      <x v="3"/>
      <x v="325"/>
    </i>
    <i>
      <x v="128"/>
    </i>
    <i>
      <x v="130"/>
      <x/>
      <x v="488"/>
    </i>
    <i r="2">
      <x v="499"/>
    </i>
    <i>
      <x v="133"/>
    </i>
    <i>
      <x v="134"/>
    </i>
    <i>
      <x v="137"/>
    </i>
    <i>
      <x v="138"/>
      <x/>
      <x v="678"/>
    </i>
    <i>
      <x v="143"/>
    </i>
    <i>
      <x v="144"/>
    </i>
    <i>
      <x v="146"/>
      <x v="2"/>
      <x v="156"/>
    </i>
    <i>
      <x v="148"/>
    </i>
    <i>
      <x v="154"/>
    </i>
    <i>
      <x v="157"/>
    </i>
    <i>
      <x v="160"/>
    </i>
    <i>
      <x v="162"/>
      <x v="2"/>
      <x v="205"/>
    </i>
    <i>
      <x v="165"/>
      <x v="1"/>
      <x v="54"/>
    </i>
    <i r="1">
      <x v="2"/>
      <x v="205"/>
    </i>
    <i>
      <x v="168"/>
    </i>
    <i>
      <x v="169"/>
    </i>
    <i>
      <x v="171"/>
    </i>
    <i>
      <x v="174"/>
    </i>
    <i>
      <x v="177"/>
      <x/>
      <x v="436"/>
    </i>
    <i>
      <x v="178"/>
    </i>
    <i>
      <x v="180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30" hier="-1"/>
  </pageFields>
  <dataFields count="1">
    <dataField name="Sum of Amount" fld="6" baseField="0" baseItem="0" numFmtId="166"/>
  </dataFields>
  <formats count="122">
    <format dxfId="5611">
      <pivotArea type="all" dataOnly="0" outline="0" fieldPosition="0"/>
    </format>
    <format dxfId="5610">
      <pivotArea outline="0" collapsedLevelsAreSubtotals="1" fieldPosition="0"/>
    </format>
    <format dxfId="5609">
      <pivotArea type="origin" dataOnly="0" labelOnly="1" outline="0" fieldPosition="0"/>
    </format>
    <format dxfId="5608">
      <pivotArea field="7" type="button" dataOnly="0" labelOnly="1" outline="0" axis="axisCol" fieldPosition="0"/>
    </format>
    <format dxfId="5607">
      <pivotArea type="topRight" dataOnly="0" labelOnly="1" outline="0" fieldPosition="0"/>
    </format>
    <format dxfId="5606">
      <pivotArea field="8" type="button" dataOnly="0" labelOnly="1" outline="0" axis="axisRow" fieldPosition="0"/>
    </format>
    <format dxfId="5605">
      <pivotArea field="1" type="button" dataOnly="0" labelOnly="1" outline="0" axis="axisRow" fieldPosition="1"/>
    </format>
    <format dxfId="5604">
      <pivotArea field="4" type="button" dataOnly="0" labelOnly="1" outline="0" axis="axisRow" fieldPosition="2"/>
    </format>
    <format dxfId="5603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5602">
      <pivotArea dataOnly="0" labelOnly="1" grandRow="1" outline="0" fieldPosition="0"/>
    </format>
    <format dxfId="5601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5600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5599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5598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5597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5596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5595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5594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5593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5592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5591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5590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5589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5588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5587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5586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5585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5584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5583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5582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5581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5580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5579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5578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5577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5576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5575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5574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5573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5572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5571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5570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5569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5568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5567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5566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5565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5564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5563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5562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556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556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555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5558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555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555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555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555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555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5552">
      <pivotArea dataOnly="0" labelOnly="1" outline="0" fieldPosition="0">
        <references count="1">
          <reference field="7" count="0"/>
        </references>
      </pivotArea>
    </format>
    <format dxfId="5551">
      <pivotArea dataOnly="0" labelOnly="1" grandCol="1" outline="0" fieldPosition="0"/>
    </format>
    <format dxfId="5550">
      <pivotArea type="all" dataOnly="0" outline="0" fieldPosition="0"/>
    </format>
    <format dxfId="5549">
      <pivotArea outline="0" collapsedLevelsAreSubtotals="1" fieldPosition="0"/>
    </format>
    <format dxfId="5548">
      <pivotArea type="origin" dataOnly="0" labelOnly="1" outline="0" fieldPosition="0"/>
    </format>
    <format dxfId="5547">
      <pivotArea field="7" type="button" dataOnly="0" labelOnly="1" outline="0" axis="axisCol" fieldPosition="0"/>
    </format>
    <format dxfId="5546">
      <pivotArea type="topRight" dataOnly="0" labelOnly="1" outline="0" fieldPosition="0"/>
    </format>
    <format dxfId="5545">
      <pivotArea field="8" type="button" dataOnly="0" labelOnly="1" outline="0" axis="axisRow" fieldPosition="0"/>
    </format>
    <format dxfId="5544">
      <pivotArea field="1" type="button" dataOnly="0" labelOnly="1" outline="0" axis="axisRow" fieldPosition="1"/>
    </format>
    <format dxfId="5543">
      <pivotArea field="4" type="button" dataOnly="0" labelOnly="1" outline="0" axis="axisRow" fieldPosition="2"/>
    </format>
    <format dxfId="5542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5541">
      <pivotArea dataOnly="0" labelOnly="1" grandRow="1" outline="0" fieldPosition="0"/>
    </format>
    <format dxfId="5540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5539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5538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5537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5536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5535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5534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5533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5532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5531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5530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5529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5528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5527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5526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5525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5524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5523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5522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5521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5520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5519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5518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5517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5516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5515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5514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5513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5512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5511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5510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5509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5508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5507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5506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5505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5504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5503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5502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5501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550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549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549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5497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549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549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549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549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549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5491">
      <pivotArea dataOnly="0" labelOnly="1" outline="0" fieldPosition="0">
        <references count="1">
          <reference field="7" count="0"/>
        </references>
      </pivotArea>
    </format>
    <format dxfId="5490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45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0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16">
    <i>
      <x v="138"/>
      <x/>
      <x v="677"/>
    </i>
    <i>
      <x v="141"/>
      <x/>
      <x v="726"/>
    </i>
    <i r="1">
      <x v="3"/>
      <x v="400"/>
    </i>
    <i>
      <x v="142"/>
      <x/>
      <x v="750"/>
    </i>
    <i>
      <x v="147"/>
      <x v="1"/>
      <x v="10"/>
    </i>
    <i>
      <x v="154"/>
    </i>
    <i>
      <x v="155"/>
    </i>
    <i>
      <x v="160"/>
    </i>
    <i>
      <x v="162"/>
      <x/>
      <x v="436"/>
    </i>
    <i>
      <x v="164"/>
    </i>
    <i>
      <x v="167"/>
    </i>
    <i>
      <x v="170"/>
      <x/>
      <x v="436"/>
    </i>
    <i>
      <x v="175"/>
      <x/>
      <x v="436"/>
    </i>
    <i>
      <x v="178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31" hier="-1"/>
  </pageFields>
  <dataFields count="1">
    <dataField name="Sum of Amount" fld="6" baseField="0" baseItem="0" numFmtId="166"/>
  </dataFields>
  <formats count="122">
    <format dxfId="5489">
      <pivotArea type="all" dataOnly="0" outline="0" fieldPosition="0"/>
    </format>
    <format dxfId="5488">
      <pivotArea outline="0" collapsedLevelsAreSubtotals="1" fieldPosition="0"/>
    </format>
    <format dxfId="5487">
      <pivotArea type="origin" dataOnly="0" labelOnly="1" outline="0" fieldPosition="0"/>
    </format>
    <format dxfId="5486">
      <pivotArea field="7" type="button" dataOnly="0" labelOnly="1" outline="0" axis="axisCol" fieldPosition="0"/>
    </format>
    <format dxfId="5485">
      <pivotArea type="topRight" dataOnly="0" labelOnly="1" outline="0" fieldPosition="0"/>
    </format>
    <format dxfId="5484">
      <pivotArea field="8" type="button" dataOnly="0" labelOnly="1" outline="0" axis="axisRow" fieldPosition="0"/>
    </format>
    <format dxfId="5483">
      <pivotArea field="1" type="button" dataOnly="0" labelOnly="1" outline="0" axis="axisRow" fieldPosition="1"/>
    </format>
    <format dxfId="5482">
      <pivotArea field="4" type="button" dataOnly="0" labelOnly="1" outline="0" axis="axisRow" fieldPosition="2"/>
    </format>
    <format dxfId="5481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5480">
      <pivotArea dataOnly="0" labelOnly="1" grandRow="1" outline="0" fieldPosition="0"/>
    </format>
    <format dxfId="5479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5478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5477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5476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5475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5474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5473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5472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5471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5470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5469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5468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5467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5466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5465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5464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5463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5462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5461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5460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5459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5458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5457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5456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5455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5454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5453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5452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5451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5450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5449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5448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5447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5446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5445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5444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5443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5442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5441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5440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543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543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543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5436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543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543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543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543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543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5430">
      <pivotArea dataOnly="0" labelOnly="1" outline="0" fieldPosition="0">
        <references count="1">
          <reference field="7" count="0"/>
        </references>
      </pivotArea>
    </format>
    <format dxfId="5429">
      <pivotArea dataOnly="0" labelOnly="1" grandCol="1" outline="0" fieldPosition="0"/>
    </format>
    <format dxfId="5428">
      <pivotArea type="all" dataOnly="0" outline="0" fieldPosition="0"/>
    </format>
    <format dxfId="5427">
      <pivotArea outline="0" collapsedLevelsAreSubtotals="1" fieldPosition="0"/>
    </format>
    <format dxfId="5426">
      <pivotArea type="origin" dataOnly="0" labelOnly="1" outline="0" fieldPosition="0"/>
    </format>
    <format dxfId="5425">
      <pivotArea field="7" type="button" dataOnly="0" labelOnly="1" outline="0" axis="axisCol" fieldPosition="0"/>
    </format>
    <format dxfId="5424">
      <pivotArea type="topRight" dataOnly="0" labelOnly="1" outline="0" fieldPosition="0"/>
    </format>
    <format dxfId="5423">
      <pivotArea field="8" type="button" dataOnly="0" labelOnly="1" outline="0" axis="axisRow" fieldPosition="0"/>
    </format>
    <format dxfId="5422">
      <pivotArea field="1" type="button" dataOnly="0" labelOnly="1" outline="0" axis="axisRow" fieldPosition="1"/>
    </format>
    <format dxfId="5421">
      <pivotArea field="4" type="button" dataOnly="0" labelOnly="1" outline="0" axis="axisRow" fieldPosition="2"/>
    </format>
    <format dxfId="5420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5419">
      <pivotArea dataOnly="0" labelOnly="1" grandRow="1" outline="0" fieldPosition="0"/>
    </format>
    <format dxfId="5418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5417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5416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5415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5414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5413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5412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5411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5410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5409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5408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5407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5406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5405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5404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5403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5402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5401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5400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5399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5398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5397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5396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5395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5394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5393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5392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5391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5390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5389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5388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5387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5386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5385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5384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5383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5382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5381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5380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5379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537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537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537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5375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537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537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537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537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537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5369">
      <pivotArea dataOnly="0" labelOnly="1" outline="0" fieldPosition="0">
        <references count="1">
          <reference field="7" count="0"/>
        </references>
      </pivotArea>
    </format>
    <format dxfId="5368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44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1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7">
    <i>
      <x v="123"/>
      <x/>
      <x v="475"/>
    </i>
    <i>
      <x v="125"/>
      <x/>
      <x v="964"/>
    </i>
    <i r="2">
      <x v="965"/>
    </i>
    <i r="1">
      <x v="1"/>
      <x v="46"/>
    </i>
    <i>
      <x v="128"/>
    </i>
    <i>
      <x v="129"/>
      <x v="3"/>
      <x v="348"/>
    </i>
    <i>
      <x v="130"/>
      <x/>
      <x v="494"/>
    </i>
    <i r="1">
      <x v="1"/>
      <x v="75"/>
    </i>
    <i>
      <x v="133"/>
    </i>
    <i>
      <x v="134"/>
    </i>
    <i>
      <x v="136"/>
    </i>
    <i>
      <x v="137"/>
    </i>
    <i>
      <x v="139"/>
    </i>
    <i>
      <x v="141"/>
      <x/>
      <x v="727"/>
    </i>
    <i>
      <x v="145"/>
    </i>
    <i>
      <x v="146"/>
      <x v="3"/>
      <x v="293"/>
    </i>
    <i>
      <x v="147"/>
      <x/>
      <x v="848"/>
    </i>
    <i>
      <x v="148"/>
    </i>
    <i>
      <x v="153"/>
      <x/>
      <x v="436"/>
    </i>
    <i>
      <x v="154"/>
    </i>
    <i>
      <x v="161"/>
      <x/>
      <x v="436"/>
    </i>
    <i>
      <x v="164"/>
    </i>
    <i>
      <x v="167"/>
    </i>
    <i>
      <x v="169"/>
    </i>
    <i>
      <x v="177"/>
      <x/>
      <x v="436"/>
    </i>
    <i>
      <x v="178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32" hier="-1"/>
  </pageFields>
  <dataFields count="1">
    <dataField name="Sum of Amount" fld="6" baseField="0" baseItem="0" numFmtId="166"/>
  </dataFields>
  <formats count="122">
    <format dxfId="5367">
      <pivotArea type="all" dataOnly="0" outline="0" fieldPosition="0"/>
    </format>
    <format dxfId="5366">
      <pivotArea outline="0" collapsedLevelsAreSubtotals="1" fieldPosition="0"/>
    </format>
    <format dxfId="5365">
      <pivotArea type="origin" dataOnly="0" labelOnly="1" outline="0" fieldPosition="0"/>
    </format>
    <format dxfId="5364">
      <pivotArea field="7" type="button" dataOnly="0" labelOnly="1" outline="0" axis="axisCol" fieldPosition="0"/>
    </format>
    <format dxfId="5363">
      <pivotArea type="topRight" dataOnly="0" labelOnly="1" outline="0" fieldPosition="0"/>
    </format>
    <format dxfId="5362">
      <pivotArea field="8" type="button" dataOnly="0" labelOnly="1" outline="0" axis="axisRow" fieldPosition="0"/>
    </format>
    <format dxfId="5361">
      <pivotArea field="1" type="button" dataOnly="0" labelOnly="1" outline="0" axis="axisRow" fieldPosition="1"/>
    </format>
    <format dxfId="5360">
      <pivotArea field="4" type="button" dataOnly="0" labelOnly="1" outline="0" axis="axisRow" fieldPosition="2"/>
    </format>
    <format dxfId="5359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5358">
      <pivotArea dataOnly="0" labelOnly="1" grandRow="1" outline="0" fieldPosition="0"/>
    </format>
    <format dxfId="5357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5356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5355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5354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5353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5352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5351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5350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5349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5348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5347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5346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5345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5344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5343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5342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5341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5340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5339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5338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5337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5336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5335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5334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5333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5332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5331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5330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5329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5328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5327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5326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5325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5324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5323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5322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5321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5320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5319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5318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531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531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531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5314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531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531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531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531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530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5308">
      <pivotArea dataOnly="0" labelOnly="1" outline="0" fieldPosition="0">
        <references count="1">
          <reference field="7" count="0"/>
        </references>
      </pivotArea>
    </format>
    <format dxfId="5307">
      <pivotArea dataOnly="0" labelOnly="1" grandCol="1" outline="0" fieldPosition="0"/>
    </format>
    <format dxfId="5306">
      <pivotArea type="all" dataOnly="0" outline="0" fieldPosition="0"/>
    </format>
    <format dxfId="5305">
      <pivotArea outline="0" collapsedLevelsAreSubtotals="1" fieldPosition="0"/>
    </format>
    <format dxfId="5304">
      <pivotArea type="origin" dataOnly="0" labelOnly="1" outline="0" fieldPosition="0"/>
    </format>
    <format dxfId="5303">
      <pivotArea field="7" type="button" dataOnly="0" labelOnly="1" outline="0" axis="axisCol" fieldPosition="0"/>
    </format>
    <format dxfId="5302">
      <pivotArea type="topRight" dataOnly="0" labelOnly="1" outline="0" fieldPosition="0"/>
    </format>
    <format dxfId="5301">
      <pivotArea field="8" type="button" dataOnly="0" labelOnly="1" outline="0" axis="axisRow" fieldPosition="0"/>
    </format>
    <format dxfId="5300">
      <pivotArea field="1" type="button" dataOnly="0" labelOnly="1" outline="0" axis="axisRow" fieldPosition="1"/>
    </format>
    <format dxfId="5299">
      <pivotArea field="4" type="button" dataOnly="0" labelOnly="1" outline="0" axis="axisRow" fieldPosition="2"/>
    </format>
    <format dxfId="5298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5297">
      <pivotArea dataOnly="0" labelOnly="1" grandRow="1" outline="0" fieldPosition="0"/>
    </format>
    <format dxfId="5296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5295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5294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5293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5292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5291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5290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5289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5288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5287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5286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5285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5284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5283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5282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5281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5280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5279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5278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5277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5276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5275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5274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5273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5272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5271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5270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5269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5268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5267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5266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5265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5264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5263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5262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5261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5260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5259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5258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5257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525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525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525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5253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525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525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525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524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524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5247">
      <pivotArea dataOnly="0" labelOnly="1" outline="0" fieldPosition="0">
        <references count="1">
          <reference field="7" count="0"/>
        </references>
      </pivotArea>
    </format>
    <format dxfId="5246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43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3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9">
    <i>
      <x v="122"/>
    </i>
    <i>
      <x v="123"/>
      <x/>
      <x v="541"/>
    </i>
    <i>
      <x v="128"/>
    </i>
    <i>
      <x v="129"/>
      <x/>
      <x v="471"/>
    </i>
    <i>
      <x v="130"/>
      <x v="2"/>
      <x v="218"/>
    </i>
    <i>
      <x v="131"/>
      <x/>
      <x v="527"/>
    </i>
    <i>
      <x v="133"/>
    </i>
    <i>
      <x v="134"/>
    </i>
    <i>
      <x v="135"/>
      <x v="1"/>
      <x v="94"/>
    </i>
    <i>
      <x v="136"/>
    </i>
    <i>
      <x v="138"/>
      <x v="1"/>
      <x v="108"/>
    </i>
    <i>
      <x v="146"/>
      <x/>
      <x v="834"/>
    </i>
    <i>
      <x v="147"/>
      <x v="3"/>
      <x v="306"/>
    </i>
    <i>
      <x v="149"/>
      <x v="1"/>
      <x v="20"/>
    </i>
    <i>
      <x v="152"/>
      <x v="2"/>
      <x v="188"/>
    </i>
    <i>
      <x v="154"/>
    </i>
    <i>
      <x v="156"/>
    </i>
    <i>
      <x v="157"/>
    </i>
    <i>
      <x v="160"/>
    </i>
    <i>
      <x v="165"/>
      <x/>
      <x v="436"/>
    </i>
    <i>
      <x v="166"/>
    </i>
    <i>
      <x v="167"/>
    </i>
    <i>
      <x v="169"/>
    </i>
    <i>
      <x v="170"/>
      <x v="3"/>
      <x v="336"/>
    </i>
    <i>
      <x v="172"/>
    </i>
    <i>
      <x v="173"/>
      <x/>
      <x v="436"/>
    </i>
    <i>
      <x v="181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33" hier="-1"/>
  </pageFields>
  <dataFields count="1">
    <dataField name="Sum of Amount" fld="6" baseField="0" baseItem="0" numFmtId="166"/>
  </dataFields>
  <formats count="122">
    <format dxfId="5245">
      <pivotArea type="all" dataOnly="0" outline="0" fieldPosition="0"/>
    </format>
    <format dxfId="5244">
      <pivotArea outline="0" collapsedLevelsAreSubtotals="1" fieldPosition="0"/>
    </format>
    <format dxfId="5243">
      <pivotArea type="origin" dataOnly="0" labelOnly="1" outline="0" fieldPosition="0"/>
    </format>
    <format dxfId="5242">
      <pivotArea field="7" type="button" dataOnly="0" labelOnly="1" outline="0" axis="axisCol" fieldPosition="0"/>
    </format>
    <format dxfId="5241">
      <pivotArea type="topRight" dataOnly="0" labelOnly="1" outline="0" fieldPosition="0"/>
    </format>
    <format dxfId="5240">
      <pivotArea field="8" type="button" dataOnly="0" labelOnly="1" outline="0" axis="axisRow" fieldPosition="0"/>
    </format>
    <format dxfId="5239">
      <pivotArea field="1" type="button" dataOnly="0" labelOnly="1" outline="0" axis="axisRow" fieldPosition="1"/>
    </format>
    <format dxfId="5238">
      <pivotArea field="4" type="button" dataOnly="0" labelOnly="1" outline="0" axis="axisRow" fieldPosition="2"/>
    </format>
    <format dxfId="5237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5236">
      <pivotArea dataOnly="0" labelOnly="1" grandRow="1" outline="0" fieldPosition="0"/>
    </format>
    <format dxfId="5235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5234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5233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5232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5231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5230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5229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5228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5227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5226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5225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5224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5223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5222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5221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5220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5219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5218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5217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5216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5215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5214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5213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5212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5211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5210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5209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5208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5207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5206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5205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5204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5203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5202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5201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5200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5199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5198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5197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5196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519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519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519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5192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519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519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518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518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518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5186">
      <pivotArea dataOnly="0" labelOnly="1" outline="0" fieldPosition="0">
        <references count="1">
          <reference field="7" count="0"/>
        </references>
      </pivotArea>
    </format>
    <format dxfId="5185">
      <pivotArea dataOnly="0" labelOnly="1" grandCol="1" outline="0" fieldPosition="0"/>
    </format>
    <format dxfId="5184">
      <pivotArea type="all" dataOnly="0" outline="0" fieldPosition="0"/>
    </format>
    <format dxfId="5183">
      <pivotArea outline="0" collapsedLevelsAreSubtotals="1" fieldPosition="0"/>
    </format>
    <format dxfId="5182">
      <pivotArea type="origin" dataOnly="0" labelOnly="1" outline="0" fieldPosition="0"/>
    </format>
    <format dxfId="5181">
      <pivotArea field="7" type="button" dataOnly="0" labelOnly="1" outline="0" axis="axisCol" fieldPosition="0"/>
    </format>
    <format dxfId="5180">
      <pivotArea type="topRight" dataOnly="0" labelOnly="1" outline="0" fieldPosition="0"/>
    </format>
    <format dxfId="5179">
      <pivotArea field="8" type="button" dataOnly="0" labelOnly="1" outline="0" axis="axisRow" fieldPosition="0"/>
    </format>
    <format dxfId="5178">
      <pivotArea field="1" type="button" dataOnly="0" labelOnly="1" outline="0" axis="axisRow" fieldPosition="1"/>
    </format>
    <format dxfId="5177">
      <pivotArea field="4" type="button" dataOnly="0" labelOnly="1" outline="0" axis="axisRow" fieldPosition="2"/>
    </format>
    <format dxfId="5176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5175">
      <pivotArea dataOnly="0" labelOnly="1" grandRow="1" outline="0" fieldPosition="0"/>
    </format>
    <format dxfId="5174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5173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5172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5171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5170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5169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5168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5167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5166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5165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5164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5163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5162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5161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5160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5159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5158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5157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5156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5155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5154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5153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5152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5151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5150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5149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5148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5147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5146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5145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5144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5143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5142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5141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5140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5139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5138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5137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5136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5135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513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513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513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5131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513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512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512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512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512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5125">
      <pivotArea dataOnly="0" labelOnly="1" outline="0" fieldPosition="0">
        <references count="1">
          <reference field="7" count="0"/>
        </references>
      </pivotArea>
    </format>
    <format dxfId="5124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42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5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1">
    <i>
      <x v="126"/>
    </i>
    <i>
      <x v="127"/>
    </i>
    <i>
      <x v="128"/>
    </i>
    <i>
      <x v="131"/>
      <x/>
      <x v="511"/>
    </i>
    <i>
      <x v="134"/>
    </i>
    <i>
      <x v="135"/>
      <x/>
      <x v="614"/>
    </i>
    <i>
      <x v="144"/>
    </i>
    <i>
      <x v="145"/>
    </i>
    <i>
      <x v="149"/>
      <x/>
      <x v="902"/>
    </i>
    <i>
      <x v="150"/>
    </i>
    <i>
      <x v="157"/>
    </i>
    <i>
      <x v="158"/>
    </i>
    <i>
      <x v="162"/>
      <x/>
      <x v="436"/>
    </i>
    <i r="1">
      <x v="1"/>
      <x v="54"/>
    </i>
    <i>
      <x v="163"/>
    </i>
    <i>
      <x v="168"/>
    </i>
    <i>
      <x v="170"/>
      <x v="2"/>
      <x v="205"/>
    </i>
    <i>
      <x v="173"/>
      <x/>
      <x v="436"/>
    </i>
    <i>
      <x v="177"/>
      <x/>
      <x v="436"/>
    </i>
    <i>
      <x v="180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34" hier="-1"/>
  </pageFields>
  <dataFields count="1">
    <dataField name="Sum of Amount" fld="6" baseField="0" baseItem="0" numFmtId="166"/>
  </dataFields>
  <formats count="122">
    <format dxfId="5123">
      <pivotArea type="all" dataOnly="0" outline="0" fieldPosition="0"/>
    </format>
    <format dxfId="5122">
      <pivotArea outline="0" collapsedLevelsAreSubtotals="1" fieldPosition="0"/>
    </format>
    <format dxfId="5121">
      <pivotArea type="origin" dataOnly="0" labelOnly="1" outline="0" fieldPosition="0"/>
    </format>
    <format dxfId="5120">
      <pivotArea field="7" type="button" dataOnly="0" labelOnly="1" outline="0" axis="axisCol" fieldPosition="0"/>
    </format>
    <format dxfId="5119">
      <pivotArea type="topRight" dataOnly="0" labelOnly="1" outline="0" fieldPosition="0"/>
    </format>
    <format dxfId="5118">
      <pivotArea field="8" type="button" dataOnly="0" labelOnly="1" outline="0" axis="axisRow" fieldPosition="0"/>
    </format>
    <format dxfId="5117">
      <pivotArea field="1" type="button" dataOnly="0" labelOnly="1" outline="0" axis="axisRow" fieldPosition="1"/>
    </format>
    <format dxfId="5116">
      <pivotArea field="4" type="button" dataOnly="0" labelOnly="1" outline="0" axis="axisRow" fieldPosition="2"/>
    </format>
    <format dxfId="5115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5114">
      <pivotArea dataOnly="0" labelOnly="1" grandRow="1" outline="0" fieldPosition="0"/>
    </format>
    <format dxfId="5113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5112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5111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5110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5109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5108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5107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5106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5105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5104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5103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5102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5101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5100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5099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5098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5097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5096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5095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5094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5093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5092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5091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5090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5089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5088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5087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5086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5085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5084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5083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5082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5081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5080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5079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5078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5077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5076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5075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5074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507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507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507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5070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506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506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506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506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506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5064">
      <pivotArea dataOnly="0" labelOnly="1" outline="0" fieldPosition="0">
        <references count="1">
          <reference field="7" count="0"/>
        </references>
      </pivotArea>
    </format>
    <format dxfId="5063">
      <pivotArea dataOnly="0" labelOnly="1" grandCol="1" outline="0" fieldPosition="0"/>
    </format>
    <format dxfId="5062">
      <pivotArea type="all" dataOnly="0" outline="0" fieldPosition="0"/>
    </format>
    <format dxfId="5061">
      <pivotArea outline="0" collapsedLevelsAreSubtotals="1" fieldPosition="0"/>
    </format>
    <format dxfId="5060">
      <pivotArea type="origin" dataOnly="0" labelOnly="1" outline="0" fieldPosition="0"/>
    </format>
    <format dxfId="5059">
      <pivotArea field="7" type="button" dataOnly="0" labelOnly="1" outline="0" axis="axisCol" fieldPosition="0"/>
    </format>
    <format dxfId="5058">
      <pivotArea type="topRight" dataOnly="0" labelOnly="1" outline="0" fieldPosition="0"/>
    </format>
    <format dxfId="5057">
      <pivotArea field="8" type="button" dataOnly="0" labelOnly="1" outline="0" axis="axisRow" fieldPosition="0"/>
    </format>
    <format dxfId="5056">
      <pivotArea field="1" type="button" dataOnly="0" labelOnly="1" outline="0" axis="axisRow" fieldPosition="1"/>
    </format>
    <format dxfId="5055">
      <pivotArea field="4" type="button" dataOnly="0" labelOnly="1" outline="0" axis="axisRow" fieldPosition="2"/>
    </format>
    <format dxfId="5054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5053">
      <pivotArea dataOnly="0" labelOnly="1" grandRow="1" outline="0" fieldPosition="0"/>
    </format>
    <format dxfId="5052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5051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5050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5049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5048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5047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5046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5045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5044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5043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5042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5041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5040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5039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5038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5037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5036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5035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5034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5033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5032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5031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5030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5029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5028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5027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5026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5025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5024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5023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5022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5021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5020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5019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5018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5017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5016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5015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5014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5013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501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501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501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5009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500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500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500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500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500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5003">
      <pivotArea dataOnly="0" labelOnly="1" outline="0" fieldPosition="0">
        <references count="1">
          <reference field="7" count="0"/>
        </references>
      </pivotArea>
    </format>
    <format dxfId="5002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41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0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6">
    <i>
      <x v="122"/>
    </i>
    <i>
      <x v="124"/>
      <x v="1"/>
      <x v="126"/>
    </i>
    <i>
      <x v="125"/>
      <x/>
      <x v="966"/>
    </i>
    <i>
      <x v="127"/>
    </i>
    <i>
      <x v="129"/>
      <x v="2"/>
      <x v="217"/>
    </i>
    <i>
      <x v="131"/>
      <x v="1"/>
      <x v="77"/>
    </i>
    <i>
      <x v="135"/>
      <x/>
      <x v="617"/>
    </i>
    <i r="2">
      <x v="621"/>
    </i>
    <i>
      <x v="136"/>
    </i>
    <i>
      <x v="138"/>
      <x/>
      <x v="670"/>
    </i>
    <i>
      <x v="144"/>
    </i>
    <i>
      <x v="145"/>
    </i>
    <i>
      <x v="147"/>
      <x v="1"/>
      <x v="9"/>
    </i>
    <i>
      <x v="150"/>
    </i>
    <i>
      <x v="151"/>
    </i>
    <i>
      <x v="152"/>
      <x/>
      <x v="955"/>
    </i>
    <i>
      <x v="157"/>
    </i>
    <i>
      <x v="160"/>
    </i>
    <i>
      <x v="162"/>
      <x/>
      <x v="436"/>
    </i>
    <i>
      <x v="165"/>
      <x/>
      <x v="436"/>
    </i>
    <i>
      <x v="166"/>
    </i>
    <i>
      <x v="168"/>
    </i>
    <i>
      <x v="170"/>
      <x/>
      <x v="436"/>
    </i>
    <i>
      <x v="172"/>
    </i>
    <i>
      <x v="180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35" hier="-1"/>
  </pageFields>
  <dataFields count="1">
    <dataField name="Sum of Amount" fld="6" baseField="0" baseItem="0" numFmtId="166"/>
  </dataFields>
  <formats count="122">
    <format dxfId="5001">
      <pivotArea type="all" dataOnly="0" outline="0" fieldPosition="0"/>
    </format>
    <format dxfId="5000">
      <pivotArea outline="0" collapsedLevelsAreSubtotals="1" fieldPosition="0"/>
    </format>
    <format dxfId="4999">
      <pivotArea type="origin" dataOnly="0" labelOnly="1" outline="0" fieldPosition="0"/>
    </format>
    <format dxfId="4998">
      <pivotArea field="7" type="button" dataOnly="0" labelOnly="1" outline="0" axis="axisCol" fieldPosition="0"/>
    </format>
    <format dxfId="4997">
      <pivotArea type="topRight" dataOnly="0" labelOnly="1" outline="0" fieldPosition="0"/>
    </format>
    <format dxfId="4996">
      <pivotArea field="8" type="button" dataOnly="0" labelOnly="1" outline="0" axis="axisRow" fieldPosition="0"/>
    </format>
    <format dxfId="4995">
      <pivotArea field="1" type="button" dataOnly="0" labelOnly="1" outline="0" axis="axisRow" fieldPosition="1"/>
    </format>
    <format dxfId="4994">
      <pivotArea field="4" type="button" dataOnly="0" labelOnly="1" outline="0" axis="axisRow" fieldPosition="2"/>
    </format>
    <format dxfId="4993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4992">
      <pivotArea dataOnly="0" labelOnly="1" grandRow="1" outline="0" fieldPosition="0"/>
    </format>
    <format dxfId="4991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4990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4989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4988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4987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4986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4985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4984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4983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4982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4981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4980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4979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4978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4977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4976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4975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4974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4973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4972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4971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4970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4969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4968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4967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4966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4965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4964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4963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4962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4961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4960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4959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4958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4957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4956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4955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4954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4953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4952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495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495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494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4948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494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494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494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494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494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4942">
      <pivotArea dataOnly="0" labelOnly="1" outline="0" fieldPosition="0">
        <references count="1">
          <reference field="7" count="0"/>
        </references>
      </pivotArea>
    </format>
    <format dxfId="4941">
      <pivotArea dataOnly="0" labelOnly="1" grandCol="1" outline="0" fieldPosition="0"/>
    </format>
    <format dxfId="4940">
      <pivotArea type="all" dataOnly="0" outline="0" fieldPosition="0"/>
    </format>
    <format dxfId="4939">
      <pivotArea outline="0" collapsedLevelsAreSubtotals="1" fieldPosition="0"/>
    </format>
    <format dxfId="4938">
      <pivotArea type="origin" dataOnly="0" labelOnly="1" outline="0" fieldPosition="0"/>
    </format>
    <format dxfId="4937">
      <pivotArea field="7" type="button" dataOnly="0" labelOnly="1" outline="0" axis="axisCol" fieldPosition="0"/>
    </format>
    <format dxfId="4936">
      <pivotArea type="topRight" dataOnly="0" labelOnly="1" outline="0" fieldPosition="0"/>
    </format>
    <format dxfId="4935">
      <pivotArea field="8" type="button" dataOnly="0" labelOnly="1" outline="0" axis="axisRow" fieldPosition="0"/>
    </format>
    <format dxfId="4934">
      <pivotArea field="1" type="button" dataOnly="0" labelOnly="1" outline="0" axis="axisRow" fieldPosition="1"/>
    </format>
    <format dxfId="4933">
      <pivotArea field="4" type="button" dataOnly="0" labelOnly="1" outline="0" axis="axisRow" fieldPosition="2"/>
    </format>
    <format dxfId="4932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4931">
      <pivotArea dataOnly="0" labelOnly="1" grandRow="1" outline="0" fieldPosition="0"/>
    </format>
    <format dxfId="4930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4929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4928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4927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4926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4925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4924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4923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4922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4921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4920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4919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4918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4917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4916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4915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4914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4913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4912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4911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4910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4909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4908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4907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4906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4905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4904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4903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4902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4901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4900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4899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4898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4897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4896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4895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4894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4893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4892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4891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489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488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488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4887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488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488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488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488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488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4881">
      <pivotArea dataOnly="0" labelOnly="1" outline="0" fieldPosition="0">
        <references count="1">
          <reference field="7" count="0"/>
        </references>
      </pivotArea>
    </format>
    <format dxfId="4880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40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0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6">
    <i>
      <x v="122"/>
    </i>
    <i>
      <x v="123"/>
      <x/>
      <x v="553"/>
    </i>
    <i>
      <x v="124"/>
      <x v="1"/>
      <x v="115"/>
    </i>
    <i>
      <x v="125"/>
      <x/>
      <x v="973"/>
    </i>
    <i>
      <x v="126"/>
    </i>
    <i>
      <x v="130"/>
      <x/>
      <x v="504"/>
    </i>
    <i>
      <x v="134"/>
    </i>
    <i>
      <x v="136"/>
    </i>
    <i>
      <x v="141"/>
      <x/>
      <x v="723"/>
    </i>
    <i>
      <x v="142"/>
      <x v="2"/>
      <x v="138"/>
    </i>
    <i>
      <x v="143"/>
    </i>
    <i>
      <x v="145"/>
    </i>
    <i>
      <x v="152"/>
      <x/>
      <x v="948"/>
    </i>
    <i r="1">
      <x v="1"/>
      <x v="54"/>
    </i>
    <i>
      <x v="153"/>
      <x v="1"/>
      <x v="54"/>
    </i>
    <i>
      <x v="158"/>
    </i>
    <i>
      <x v="160"/>
    </i>
    <i>
      <x v="162"/>
      <x v="1"/>
      <x v="54"/>
    </i>
    <i>
      <x v="166"/>
    </i>
    <i>
      <x v="167"/>
    </i>
    <i>
      <x v="170"/>
      <x v="3"/>
      <x v="336"/>
    </i>
    <i>
      <x v="173"/>
      <x/>
      <x v="436"/>
    </i>
    <i>
      <x v="175"/>
      <x/>
      <x v="436"/>
    </i>
    <i>
      <x v="178"/>
    </i>
    <i>
      <x v="181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36" hier="-1"/>
  </pageFields>
  <dataFields count="1">
    <dataField name="Sum of Amount" fld="6" baseField="0" baseItem="0" numFmtId="166"/>
  </dataFields>
  <formats count="122">
    <format dxfId="4879">
      <pivotArea type="all" dataOnly="0" outline="0" fieldPosition="0"/>
    </format>
    <format dxfId="4878">
      <pivotArea outline="0" collapsedLevelsAreSubtotals="1" fieldPosition="0"/>
    </format>
    <format dxfId="4877">
      <pivotArea type="origin" dataOnly="0" labelOnly="1" outline="0" fieldPosition="0"/>
    </format>
    <format dxfId="4876">
      <pivotArea field="7" type="button" dataOnly="0" labelOnly="1" outline="0" axis="axisCol" fieldPosition="0"/>
    </format>
    <format dxfId="4875">
      <pivotArea type="topRight" dataOnly="0" labelOnly="1" outline="0" fieldPosition="0"/>
    </format>
    <format dxfId="4874">
      <pivotArea field="8" type="button" dataOnly="0" labelOnly="1" outline="0" axis="axisRow" fieldPosition="0"/>
    </format>
    <format dxfId="4873">
      <pivotArea field="1" type="button" dataOnly="0" labelOnly="1" outline="0" axis="axisRow" fieldPosition="1"/>
    </format>
    <format dxfId="4872">
      <pivotArea field="4" type="button" dataOnly="0" labelOnly="1" outline="0" axis="axisRow" fieldPosition="2"/>
    </format>
    <format dxfId="4871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4870">
      <pivotArea dataOnly="0" labelOnly="1" grandRow="1" outline="0" fieldPosition="0"/>
    </format>
    <format dxfId="4869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4868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4867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4866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4865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4864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4863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4862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4861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4860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4859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4858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4857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4856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4855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4854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4853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4852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4851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4850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4849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4848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4847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4846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4845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4844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4843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4842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4841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4840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4839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4838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4837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4836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4835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4834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4833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4832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4831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4830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482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482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482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4826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482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482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482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482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482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4820">
      <pivotArea dataOnly="0" labelOnly="1" outline="0" fieldPosition="0">
        <references count="1">
          <reference field="7" count="0"/>
        </references>
      </pivotArea>
    </format>
    <format dxfId="4819">
      <pivotArea dataOnly="0" labelOnly="1" grandCol="1" outline="0" fieldPosition="0"/>
    </format>
    <format dxfId="4818">
      <pivotArea type="all" dataOnly="0" outline="0" fieldPosition="0"/>
    </format>
    <format dxfId="4817">
      <pivotArea outline="0" collapsedLevelsAreSubtotals="1" fieldPosition="0"/>
    </format>
    <format dxfId="4816">
      <pivotArea type="origin" dataOnly="0" labelOnly="1" outline="0" fieldPosition="0"/>
    </format>
    <format dxfId="4815">
      <pivotArea field="7" type="button" dataOnly="0" labelOnly="1" outline="0" axis="axisCol" fieldPosition="0"/>
    </format>
    <format dxfId="4814">
      <pivotArea type="topRight" dataOnly="0" labelOnly="1" outline="0" fieldPosition="0"/>
    </format>
    <format dxfId="4813">
      <pivotArea field="8" type="button" dataOnly="0" labelOnly="1" outline="0" axis="axisRow" fieldPosition="0"/>
    </format>
    <format dxfId="4812">
      <pivotArea field="1" type="button" dataOnly="0" labelOnly="1" outline="0" axis="axisRow" fieldPosition="1"/>
    </format>
    <format dxfId="4811">
      <pivotArea field="4" type="button" dataOnly="0" labelOnly="1" outline="0" axis="axisRow" fieldPosition="2"/>
    </format>
    <format dxfId="4810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4809">
      <pivotArea dataOnly="0" labelOnly="1" grandRow="1" outline="0" fieldPosition="0"/>
    </format>
    <format dxfId="4808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4807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4806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4805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4804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4803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4802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4801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4800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4799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4798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4797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4796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4795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4794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4793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4792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4791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4790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4789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4788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4787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4786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4785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4784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4783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4782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4781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4780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4779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4778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4777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4776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4775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4774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4773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4772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4771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4770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4769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476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476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476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4765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476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476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476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476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476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4759">
      <pivotArea dataOnly="0" labelOnly="1" outline="0" fieldPosition="0">
        <references count="1">
          <reference field="7" count="0"/>
        </references>
      </pivotArea>
    </format>
    <format dxfId="4758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39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0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6">
    <i>
      <x v="123"/>
      <x/>
      <x v="486"/>
    </i>
    <i>
      <x v="124"/>
      <x v="2"/>
      <x v="182"/>
    </i>
    <i>
      <x v="126"/>
    </i>
    <i>
      <x v="128"/>
    </i>
    <i>
      <x v="129"/>
      <x v="1"/>
      <x v="67"/>
    </i>
    <i>
      <x v="138"/>
      <x/>
      <x v="660"/>
    </i>
    <i r="1">
      <x v="2"/>
      <x v="258"/>
    </i>
    <i>
      <x v="141"/>
      <x/>
      <x v="729"/>
    </i>
    <i>
      <x v="142"/>
      <x/>
      <x v="748"/>
    </i>
    <i>
      <x v="146"/>
      <x v="2"/>
      <x v="159"/>
    </i>
    <i>
      <x v="148"/>
    </i>
    <i>
      <x v="149"/>
      <x/>
      <x v="899"/>
    </i>
    <i r="1">
      <x v="2"/>
      <x v="172"/>
    </i>
    <i>
      <x v="152"/>
      <x v="3"/>
      <x v="320"/>
    </i>
    <i>
      <x v="159"/>
      <x v="1"/>
      <x v="54"/>
    </i>
    <i>
      <x v="161"/>
      <x/>
      <x v="436"/>
    </i>
    <i>
      <x v="164"/>
    </i>
    <i>
      <x v="167"/>
    </i>
    <i>
      <x v="172"/>
    </i>
    <i>
      <x v="173"/>
      <x/>
      <x v="436"/>
    </i>
    <i>
      <x v="174"/>
    </i>
    <i>
      <x v="179"/>
    </i>
    <i>
      <x v="180"/>
    </i>
    <i>
      <x v="181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37" hier="-1"/>
  </pageFields>
  <dataFields count="1">
    <dataField name="Sum of Amount" fld="6" baseField="0" baseItem="0" numFmtId="166"/>
  </dataFields>
  <formats count="122">
    <format dxfId="4757">
      <pivotArea type="all" dataOnly="0" outline="0" fieldPosition="0"/>
    </format>
    <format dxfId="4756">
      <pivotArea outline="0" collapsedLevelsAreSubtotals="1" fieldPosition="0"/>
    </format>
    <format dxfId="4755">
      <pivotArea type="origin" dataOnly="0" labelOnly="1" outline="0" fieldPosition="0"/>
    </format>
    <format dxfId="4754">
      <pivotArea field="7" type="button" dataOnly="0" labelOnly="1" outline="0" axis="axisCol" fieldPosition="0"/>
    </format>
    <format dxfId="4753">
      <pivotArea type="topRight" dataOnly="0" labelOnly="1" outline="0" fieldPosition="0"/>
    </format>
    <format dxfId="4752">
      <pivotArea field="8" type="button" dataOnly="0" labelOnly="1" outline="0" axis="axisRow" fieldPosition="0"/>
    </format>
    <format dxfId="4751">
      <pivotArea field="1" type="button" dataOnly="0" labelOnly="1" outline="0" axis="axisRow" fieldPosition="1"/>
    </format>
    <format dxfId="4750">
      <pivotArea field="4" type="button" dataOnly="0" labelOnly="1" outline="0" axis="axisRow" fieldPosition="2"/>
    </format>
    <format dxfId="4749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4748">
      <pivotArea dataOnly="0" labelOnly="1" grandRow="1" outline="0" fieldPosition="0"/>
    </format>
    <format dxfId="4747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4746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4745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4744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4743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4742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4741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4740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4739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4738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4737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4736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4735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4734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4733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4732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4731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4730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4729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4728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4727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4726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4725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4724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4723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4722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4721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4720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4719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4718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4717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4716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4715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4714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4713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4712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4711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4710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4709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4708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470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470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470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4704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470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470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470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470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469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4698">
      <pivotArea dataOnly="0" labelOnly="1" outline="0" fieldPosition="0">
        <references count="1">
          <reference field="7" count="0"/>
        </references>
      </pivotArea>
    </format>
    <format dxfId="4697">
      <pivotArea dataOnly="0" labelOnly="1" grandCol="1" outline="0" fieldPosition="0"/>
    </format>
    <format dxfId="4696">
      <pivotArea type="all" dataOnly="0" outline="0" fieldPosition="0"/>
    </format>
    <format dxfId="4695">
      <pivotArea outline="0" collapsedLevelsAreSubtotals="1" fieldPosition="0"/>
    </format>
    <format dxfId="4694">
      <pivotArea type="origin" dataOnly="0" labelOnly="1" outline="0" fieldPosition="0"/>
    </format>
    <format dxfId="4693">
      <pivotArea field="7" type="button" dataOnly="0" labelOnly="1" outline="0" axis="axisCol" fieldPosition="0"/>
    </format>
    <format dxfId="4692">
      <pivotArea type="topRight" dataOnly="0" labelOnly="1" outline="0" fieldPosition="0"/>
    </format>
    <format dxfId="4691">
      <pivotArea field="8" type="button" dataOnly="0" labelOnly="1" outline="0" axis="axisRow" fieldPosition="0"/>
    </format>
    <format dxfId="4690">
      <pivotArea field="1" type="button" dataOnly="0" labelOnly="1" outline="0" axis="axisRow" fieldPosition="1"/>
    </format>
    <format dxfId="4689">
      <pivotArea field="4" type="button" dataOnly="0" labelOnly="1" outline="0" axis="axisRow" fieldPosition="2"/>
    </format>
    <format dxfId="4688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4687">
      <pivotArea dataOnly="0" labelOnly="1" grandRow="1" outline="0" fieldPosition="0"/>
    </format>
    <format dxfId="4686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4685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4684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4683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4682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4681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4680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4679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4678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4677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4676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4675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4674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4673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4672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4671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4670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4669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4668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4667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4666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4665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4664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4663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4662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4661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4660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4659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4658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4657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4656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4655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4654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4653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4652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4651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4650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4649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4648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4647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464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464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464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4643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464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464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464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463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463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4637">
      <pivotArea dataOnly="0" labelOnly="1" outline="0" fieldPosition="0">
        <references count="1">
          <reference field="7" count="0"/>
        </references>
      </pivotArea>
    </format>
    <format dxfId="4636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9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38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18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14">
    <i>
      <x v="122"/>
    </i>
    <i>
      <x v="124"/>
      <x/>
      <x v="908"/>
    </i>
    <i>
      <x v="125"/>
      <x v="1"/>
      <x v="42"/>
    </i>
    <i>
      <x v="127"/>
    </i>
    <i>
      <x v="132"/>
    </i>
    <i>
      <x v="140"/>
    </i>
    <i>
      <x v="152"/>
      <x v="3"/>
      <x v="317"/>
    </i>
    <i>
      <x v="162"/>
      <x/>
      <x v="436"/>
    </i>
    <i>
      <x v="165"/>
      <x v="2"/>
      <x v="205"/>
    </i>
    <i>
      <x v="166"/>
    </i>
    <i>
      <x v="170"/>
      <x v="3"/>
      <x v="336"/>
    </i>
    <i>
      <x v="174"/>
    </i>
    <i>
      <x v="178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38" hier="-1"/>
  </pageFields>
  <dataFields count="1">
    <dataField name="Sum of Amount" fld="6" baseField="0" baseItem="0" numFmtId="166"/>
  </dataFields>
  <formats count="122">
    <format dxfId="4635">
      <pivotArea type="all" dataOnly="0" outline="0" fieldPosition="0"/>
    </format>
    <format dxfId="4634">
      <pivotArea outline="0" collapsedLevelsAreSubtotals="1" fieldPosition="0"/>
    </format>
    <format dxfId="4633">
      <pivotArea type="origin" dataOnly="0" labelOnly="1" outline="0" fieldPosition="0"/>
    </format>
    <format dxfId="4632">
      <pivotArea field="7" type="button" dataOnly="0" labelOnly="1" outline="0" axis="axisCol" fieldPosition="0"/>
    </format>
    <format dxfId="4631">
      <pivotArea type="topRight" dataOnly="0" labelOnly="1" outline="0" fieldPosition="0"/>
    </format>
    <format dxfId="4630">
      <pivotArea field="8" type="button" dataOnly="0" labelOnly="1" outline="0" axis="axisRow" fieldPosition="0"/>
    </format>
    <format dxfId="4629">
      <pivotArea field="1" type="button" dataOnly="0" labelOnly="1" outline="0" axis="axisRow" fieldPosition="1"/>
    </format>
    <format dxfId="4628">
      <pivotArea field="4" type="button" dataOnly="0" labelOnly="1" outline="0" axis="axisRow" fieldPosition="2"/>
    </format>
    <format dxfId="4627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4626">
      <pivotArea dataOnly="0" labelOnly="1" grandRow="1" outline="0" fieldPosition="0"/>
    </format>
    <format dxfId="4625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4624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4623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4622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4621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4620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4619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4618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4617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4616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4615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4614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4613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4612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4611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4610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4609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4608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4607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4606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4605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4604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4603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4602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4601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4600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4599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4598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4597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4596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4595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4594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4593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4592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4591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4590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4589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4588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4587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4586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458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458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458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4582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458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458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457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457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457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4576">
      <pivotArea dataOnly="0" labelOnly="1" outline="0" fieldPosition="0">
        <references count="1">
          <reference field="7" count="0"/>
        </references>
      </pivotArea>
    </format>
    <format dxfId="4575">
      <pivotArea dataOnly="0" labelOnly="1" grandCol="1" outline="0" fieldPosition="0"/>
    </format>
    <format dxfId="4574">
      <pivotArea type="all" dataOnly="0" outline="0" fieldPosition="0"/>
    </format>
    <format dxfId="4573">
      <pivotArea outline="0" collapsedLevelsAreSubtotals="1" fieldPosition="0"/>
    </format>
    <format dxfId="4572">
      <pivotArea type="origin" dataOnly="0" labelOnly="1" outline="0" fieldPosition="0"/>
    </format>
    <format dxfId="4571">
      <pivotArea field="7" type="button" dataOnly="0" labelOnly="1" outline="0" axis="axisCol" fieldPosition="0"/>
    </format>
    <format dxfId="4570">
      <pivotArea type="topRight" dataOnly="0" labelOnly="1" outline="0" fieldPosition="0"/>
    </format>
    <format dxfId="4569">
      <pivotArea field="8" type="button" dataOnly="0" labelOnly="1" outline="0" axis="axisRow" fieldPosition="0"/>
    </format>
    <format dxfId="4568">
      <pivotArea field="1" type="button" dataOnly="0" labelOnly="1" outline="0" axis="axisRow" fieldPosition="1"/>
    </format>
    <format dxfId="4567">
      <pivotArea field="4" type="button" dataOnly="0" labelOnly="1" outline="0" axis="axisRow" fieldPosition="2"/>
    </format>
    <format dxfId="4566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4565">
      <pivotArea dataOnly="0" labelOnly="1" grandRow="1" outline="0" fieldPosition="0"/>
    </format>
    <format dxfId="4564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4563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4562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4561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4560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4559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4558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4557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4556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4555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4554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4553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4552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4551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4550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4549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4548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4547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4546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4545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4544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4543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4542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4541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4540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4539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4538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4537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4536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4535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4534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4533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4532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4531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4530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4529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4528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4527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4526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4525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452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452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452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4521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452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451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451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451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451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4515">
      <pivotArea dataOnly="0" labelOnly="1" outline="0" fieldPosition="0">
        <references count="1">
          <reference field="7" count="0"/>
        </references>
      </pivotArea>
    </format>
    <format dxfId="4514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0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37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2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18">
    <i>
      <x v="126"/>
    </i>
    <i>
      <x v="128"/>
    </i>
    <i>
      <x v="136"/>
    </i>
    <i>
      <x v="140"/>
    </i>
    <i>
      <x v="144"/>
    </i>
    <i>
      <x v="151"/>
    </i>
    <i>
      <x v="153"/>
      <x v="3"/>
      <x v="336"/>
    </i>
    <i>
      <x v="163"/>
    </i>
    <i>
      <x v="164"/>
    </i>
    <i>
      <x v="166"/>
    </i>
    <i>
      <x v="168"/>
    </i>
    <i>
      <x v="170"/>
      <x/>
      <x v="436"/>
    </i>
    <i>
      <x v="174"/>
    </i>
    <i>
      <x v="175"/>
      <x v="3"/>
      <x v="336"/>
    </i>
    <i>
      <x v="176"/>
    </i>
    <i>
      <x v="177"/>
      <x/>
      <x v="436"/>
    </i>
    <i>
      <x v="180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39" hier="-1"/>
  </pageFields>
  <dataFields count="1">
    <dataField name="Sum of Amount" fld="6" baseField="0" baseItem="0" numFmtId="166"/>
  </dataFields>
  <formats count="122">
    <format dxfId="4513">
      <pivotArea type="all" dataOnly="0" outline="0" fieldPosition="0"/>
    </format>
    <format dxfId="4512">
      <pivotArea outline="0" collapsedLevelsAreSubtotals="1" fieldPosition="0"/>
    </format>
    <format dxfId="4511">
      <pivotArea type="origin" dataOnly="0" labelOnly="1" outline="0" fieldPosition="0"/>
    </format>
    <format dxfId="4510">
      <pivotArea field="7" type="button" dataOnly="0" labelOnly="1" outline="0" axis="axisCol" fieldPosition="0"/>
    </format>
    <format dxfId="4509">
      <pivotArea type="topRight" dataOnly="0" labelOnly="1" outline="0" fieldPosition="0"/>
    </format>
    <format dxfId="4508">
      <pivotArea field="8" type="button" dataOnly="0" labelOnly="1" outline="0" axis="axisRow" fieldPosition="0"/>
    </format>
    <format dxfId="4507">
      <pivotArea field="1" type="button" dataOnly="0" labelOnly="1" outline="0" axis="axisRow" fieldPosition="1"/>
    </format>
    <format dxfId="4506">
      <pivotArea field="4" type="button" dataOnly="0" labelOnly="1" outline="0" axis="axisRow" fieldPosition="2"/>
    </format>
    <format dxfId="4505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4504">
      <pivotArea dataOnly="0" labelOnly="1" grandRow="1" outline="0" fieldPosition="0"/>
    </format>
    <format dxfId="4503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4502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4501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4500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4499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4498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4497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4496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4495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4494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4493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4492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4491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4490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4489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4488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4487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4486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4485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4484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4483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4482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4481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4480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4479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4478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4477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4476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4475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4474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4473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4472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4471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4470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4469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4468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4467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4466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4465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4464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446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446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446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4460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445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445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445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445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445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4454">
      <pivotArea dataOnly="0" labelOnly="1" outline="0" fieldPosition="0">
        <references count="1">
          <reference field="7" count="0"/>
        </references>
      </pivotArea>
    </format>
    <format dxfId="4453">
      <pivotArea dataOnly="0" labelOnly="1" grandCol="1" outline="0" fieldPosition="0"/>
    </format>
    <format dxfId="4452">
      <pivotArea type="all" dataOnly="0" outline="0" fieldPosition="0"/>
    </format>
    <format dxfId="4451">
      <pivotArea outline="0" collapsedLevelsAreSubtotals="1" fieldPosition="0"/>
    </format>
    <format dxfId="4450">
      <pivotArea type="origin" dataOnly="0" labelOnly="1" outline="0" fieldPosition="0"/>
    </format>
    <format dxfId="4449">
      <pivotArea field="7" type="button" dataOnly="0" labelOnly="1" outline="0" axis="axisCol" fieldPosition="0"/>
    </format>
    <format dxfId="4448">
      <pivotArea type="topRight" dataOnly="0" labelOnly="1" outline="0" fieldPosition="0"/>
    </format>
    <format dxfId="4447">
      <pivotArea field="8" type="button" dataOnly="0" labelOnly="1" outline="0" axis="axisRow" fieldPosition="0"/>
    </format>
    <format dxfId="4446">
      <pivotArea field="1" type="button" dataOnly="0" labelOnly="1" outline="0" axis="axisRow" fieldPosition="1"/>
    </format>
    <format dxfId="4445">
      <pivotArea field="4" type="button" dataOnly="0" labelOnly="1" outline="0" axis="axisRow" fieldPosition="2"/>
    </format>
    <format dxfId="4444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4443">
      <pivotArea dataOnly="0" labelOnly="1" grandRow="1" outline="0" fieldPosition="0"/>
    </format>
    <format dxfId="4442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4441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4440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4439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4438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4437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4436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4435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4434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4433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4432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4431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4430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4429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4428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4427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4426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4425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4424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4423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4422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4421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4420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4419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4418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4417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4416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4415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4414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4413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4412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4411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4410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4409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4408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4407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4406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4405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4404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4403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440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440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440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4399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439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439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439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439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439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4393">
      <pivotArea dataOnly="0" labelOnly="1" outline="0" fieldPosition="0">
        <references count="1">
          <reference field="7" count="0"/>
        </references>
      </pivotArea>
    </format>
    <format dxfId="4392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36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3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19">
    <i>
      <x v="122"/>
    </i>
    <i>
      <x v="123"/>
      <x v="3"/>
      <x v="319"/>
    </i>
    <i>
      <x v="133"/>
    </i>
    <i>
      <x v="135"/>
      <x/>
      <x v="605"/>
    </i>
    <i r="2">
      <x v="620"/>
    </i>
    <i r="1">
      <x v="3"/>
      <x v="376"/>
    </i>
    <i>
      <x v="139"/>
    </i>
    <i>
      <x v="142"/>
      <x/>
      <x v="767"/>
    </i>
    <i>
      <x v="146"/>
      <x v="3"/>
      <x v="295"/>
    </i>
    <i>
      <x v="148"/>
    </i>
    <i>
      <x v="159"/>
      <x v="1"/>
      <x v="54"/>
    </i>
    <i>
      <x v="163"/>
    </i>
    <i>
      <x v="165"/>
      <x v="3"/>
      <x v="336"/>
    </i>
    <i>
      <x v="172"/>
    </i>
    <i>
      <x v="174"/>
    </i>
    <i>
      <x v="175"/>
      <x v="1"/>
      <x v="54"/>
    </i>
    <i>
      <x v="177"/>
      <x/>
      <x v="436"/>
    </i>
    <i>
      <x v="178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40" hier="-1"/>
  </pageFields>
  <dataFields count="1">
    <dataField name="Sum of Amount" fld="6" baseField="0" baseItem="0" numFmtId="166"/>
  </dataFields>
  <formats count="122">
    <format dxfId="4391">
      <pivotArea type="all" dataOnly="0" outline="0" fieldPosition="0"/>
    </format>
    <format dxfId="4390">
      <pivotArea outline="0" collapsedLevelsAreSubtotals="1" fieldPosition="0"/>
    </format>
    <format dxfId="4389">
      <pivotArea type="origin" dataOnly="0" labelOnly="1" outline="0" fieldPosition="0"/>
    </format>
    <format dxfId="4388">
      <pivotArea field="7" type="button" dataOnly="0" labelOnly="1" outline="0" axis="axisCol" fieldPosition="0"/>
    </format>
    <format dxfId="4387">
      <pivotArea type="topRight" dataOnly="0" labelOnly="1" outline="0" fieldPosition="0"/>
    </format>
    <format dxfId="4386">
      <pivotArea field="8" type="button" dataOnly="0" labelOnly="1" outline="0" axis="axisRow" fieldPosition="0"/>
    </format>
    <format dxfId="4385">
      <pivotArea field="1" type="button" dataOnly="0" labelOnly="1" outline="0" axis="axisRow" fieldPosition="1"/>
    </format>
    <format dxfId="4384">
      <pivotArea field="4" type="button" dataOnly="0" labelOnly="1" outline="0" axis="axisRow" fieldPosition="2"/>
    </format>
    <format dxfId="4383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4382">
      <pivotArea dataOnly="0" labelOnly="1" grandRow="1" outline="0" fieldPosition="0"/>
    </format>
    <format dxfId="4381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4380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4379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4378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4377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4376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4375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4374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4373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4372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4371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4370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4369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4368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4367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4366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4365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4364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4363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4362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4361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4360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4359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4358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4357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4356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4355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4354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4353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4352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4351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4350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4349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4348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4347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4346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4345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4344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4343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4342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434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434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433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4338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433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433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433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433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433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4332">
      <pivotArea dataOnly="0" labelOnly="1" outline="0" fieldPosition="0">
        <references count="1">
          <reference field="7" count="0"/>
        </references>
      </pivotArea>
    </format>
    <format dxfId="4331">
      <pivotArea dataOnly="0" labelOnly="1" grandCol="1" outline="0" fieldPosition="0"/>
    </format>
    <format dxfId="4330">
      <pivotArea type="all" dataOnly="0" outline="0" fieldPosition="0"/>
    </format>
    <format dxfId="4329">
      <pivotArea outline="0" collapsedLevelsAreSubtotals="1" fieldPosition="0"/>
    </format>
    <format dxfId="4328">
      <pivotArea type="origin" dataOnly="0" labelOnly="1" outline="0" fieldPosition="0"/>
    </format>
    <format dxfId="4327">
      <pivotArea field="7" type="button" dataOnly="0" labelOnly="1" outline="0" axis="axisCol" fieldPosition="0"/>
    </format>
    <format dxfId="4326">
      <pivotArea type="topRight" dataOnly="0" labelOnly="1" outline="0" fieldPosition="0"/>
    </format>
    <format dxfId="4325">
      <pivotArea field="8" type="button" dataOnly="0" labelOnly="1" outline="0" axis="axisRow" fieldPosition="0"/>
    </format>
    <format dxfId="4324">
      <pivotArea field="1" type="button" dataOnly="0" labelOnly="1" outline="0" axis="axisRow" fieldPosition="1"/>
    </format>
    <format dxfId="4323">
      <pivotArea field="4" type="button" dataOnly="0" labelOnly="1" outline="0" axis="axisRow" fieldPosition="2"/>
    </format>
    <format dxfId="4322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4321">
      <pivotArea dataOnly="0" labelOnly="1" grandRow="1" outline="0" fieldPosition="0"/>
    </format>
    <format dxfId="4320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4319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4318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4317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4316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4315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4314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4313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4312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4311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4310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4309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4308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4307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4306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4305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4304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4303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4302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4301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4300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4299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4298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4297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4296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4295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4294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4293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4292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4291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4290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4289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4288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4287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4286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4285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4284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4283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4282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4281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428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427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427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4277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427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427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427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427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427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4271">
      <pivotArea dataOnly="0" labelOnly="1" outline="0" fieldPosition="0">
        <references count="1">
          <reference field="7" count="0"/>
        </references>
      </pivotArea>
    </format>
    <format dxfId="4270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35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5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1">
    <i>
      <x v="122"/>
    </i>
    <i>
      <x v="127"/>
    </i>
    <i>
      <x v="138"/>
      <x/>
      <x v="669"/>
    </i>
    <i>
      <x v="139"/>
    </i>
    <i>
      <x v="140"/>
    </i>
    <i>
      <x v="141"/>
      <x/>
      <x v="743"/>
    </i>
    <i>
      <x v="142"/>
      <x v="2"/>
      <x v="141"/>
    </i>
    <i>
      <x v="144"/>
    </i>
    <i>
      <x v="146"/>
      <x v="1"/>
      <x v="6"/>
    </i>
    <i>
      <x v="150"/>
    </i>
    <i>
      <x v="153"/>
      <x/>
      <x v="436"/>
    </i>
    <i r="1">
      <x v="3"/>
      <x v="336"/>
    </i>
    <i>
      <x v="158"/>
    </i>
    <i>
      <x v="159"/>
      <x/>
      <x v="436"/>
    </i>
    <i>
      <x v="160"/>
    </i>
    <i>
      <x v="165"/>
      <x/>
      <x v="436"/>
    </i>
    <i>
      <x v="168"/>
    </i>
    <i>
      <x v="170"/>
      <x/>
      <x v="436"/>
    </i>
    <i>
      <x v="180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41" hier="-1"/>
  </pageFields>
  <dataFields count="1">
    <dataField name="Sum of Amount" fld="6" baseField="0" baseItem="0" numFmtId="166"/>
  </dataFields>
  <formats count="122">
    <format dxfId="4269">
      <pivotArea type="all" dataOnly="0" outline="0" fieldPosition="0"/>
    </format>
    <format dxfId="4268">
      <pivotArea outline="0" collapsedLevelsAreSubtotals="1" fieldPosition="0"/>
    </format>
    <format dxfId="4267">
      <pivotArea type="origin" dataOnly="0" labelOnly="1" outline="0" fieldPosition="0"/>
    </format>
    <format dxfId="4266">
      <pivotArea field="7" type="button" dataOnly="0" labelOnly="1" outline="0" axis="axisCol" fieldPosition="0"/>
    </format>
    <format dxfId="4265">
      <pivotArea type="topRight" dataOnly="0" labelOnly="1" outline="0" fieldPosition="0"/>
    </format>
    <format dxfId="4264">
      <pivotArea field="8" type="button" dataOnly="0" labelOnly="1" outline="0" axis="axisRow" fieldPosition="0"/>
    </format>
    <format dxfId="4263">
      <pivotArea field="1" type="button" dataOnly="0" labelOnly="1" outline="0" axis="axisRow" fieldPosition="1"/>
    </format>
    <format dxfId="4262">
      <pivotArea field="4" type="button" dataOnly="0" labelOnly="1" outline="0" axis="axisRow" fieldPosition="2"/>
    </format>
    <format dxfId="4261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4260">
      <pivotArea dataOnly="0" labelOnly="1" grandRow="1" outline="0" fieldPosition="0"/>
    </format>
    <format dxfId="4259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4258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4257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4256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4255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4254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4253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4252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4251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4250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4249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4248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4247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4246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4245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4244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4243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4242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4241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4240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4239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4238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4237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4236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4235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4234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4233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4232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4231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4230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4229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4228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4227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4226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4225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4224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4223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4222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4221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4220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421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421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421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4216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421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421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421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421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421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4210">
      <pivotArea dataOnly="0" labelOnly="1" outline="0" fieldPosition="0">
        <references count="1">
          <reference field="7" count="0"/>
        </references>
      </pivotArea>
    </format>
    <format dxfId="4209">
      <pivotArea dataOnly="0" labelOnly="1" grandCol="1" outline="0" fieldPosition="0"/>
    </format>
    <format dxfId="4208">
      <pivotArea type="all" dataOnly="0" outline="0" fieldPosition="0"/>
    </format>
    <format dxfId="4207">
      <pivotArea outline="0" collapsedLevelsAreSubtotals="1" fieldPosition="0"/>
    </format>
    <format dxfId="4206">
      <pivotArea type="origin" dataOnly="0" labelOnly="1" outline="0" fieldPosition="0"/>
    </format>
    <format dxfId="4205">
      <pivotArea field="7" type="button" dataOnly="0" labelOnly="1" outline="0" axis="axisCol" fieldPosition="0"/>
    </format>
    <format dxfId="4204">
      <pivotArea type="topRight" dataOnly="0" labelOnly="1" outline="0" fieldPosition="0"/>
    </format>
    <format dxfId="4203">
      <pivotArea field="8" type="button" dataOnly="0" labelOnly="1" outline="0" axis="axisRow" fieldPosition="0"/>
    </format>
    <format dxfId="4202">
      <pivotArea field="1" type="button" dataOnly="0" labelOnly="1" outline="0" axis="axisRow" fieldPosition="1"/>
    </format>
    <format dxfId="4201">
      <pivotArea field="4" type="button" dataOnly="0" labelOnly="1" outline="0" axis="axisRow" fieldPosition="2"/>
    </format>
    <format dxfId="4200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4199">
      <pivotArea dataOnly="0" labelOnly="1" grandRow="1" outline="0" fieldPosition="0"/>
    </format>
    <format dxfId="4198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4197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4196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4195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4194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4193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4192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4191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4190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4189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4188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4187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4186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4185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4184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4183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4182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4181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4180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4179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4178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4177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4176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4175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4174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4173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4172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4171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4170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4169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4168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4167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4166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4165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4164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4163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4162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4161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4160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4159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415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415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415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4155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415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415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415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415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415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4149">
      <pivotArea dataOnly="0" labelOnly="1" outline="0" fieldPosition="0">
        <references count="1">
          <reference field="7" count="0"/>
        </references>
      </pivotArea>
    </format>
    <format dxfId="4148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34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9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5">
    <i>
      <x v="122"/>
    </i>
    <i>
      <x v="126"/>
    </i>
    <i>
      <x v="129"/>
      <x/>
      <x v="482"/>
    </i>
    <i>
      <x v="130"/>
      <x/>
      <x v="509"/>
    </i>
    <i>
      <x v="132"/>
    </i>
    <i>
      <x v="134"/>
    </i>
    <i>
      <x v="136"/>
    </i>
    <i>
      <x v="142"/>
      <x v="3"/>
      <x v="406"/>
    </i>
    <i>
      <x v="143"/>
    </i>
    <i>
      <x v="146"/>
      <x/>
      <x v="831"/>
    </i>
    <i>
      <x v="148"/>
    </i>
    <i>
      <x v="153"/>
      <x/>
      <x v="436"/>
    </i>
    <i r="1">
      <x v="2"/>
      <x v="205"/>
    </i>
    <i>
      <x v="155"/>
    </i>
    <i>
      <x v="156"/>
    </i>
    <i>
      <x v="157"/>
    </i>
    <i>
      <x v="158"/>
    </i>
    <i>
      <x v="161"/>
      <x/>
      <x v="436"/>
    </i>
    <i>
      <x v="163"/>
    </i>
    <i>
      <x v="164"/>
    </i>
    <i>
      <x v="166"/>
    </i>
    <i>
      <x v="167"/>
    </i>
    <i>
      <x v="168"/>
    </i>
    <i>
      <x v="169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42" hier="-1"/>
  </pageFields>
  <dataFields count="1">
    <dataField name="Sum of Amount" fld="6" baseField="0" baseItem="0" numFmtId="166"/>
  </dataFields>
  <formats count="122">
    <format dxfId="4147">
      <pivotArea type="all" dataOnly="0" outline="0" fieldPosition="0"/>
    </format>
    <format dxfId="4146">
      <pivotArea outline="0" collapsedLevelsAreSubtotals="1" fieldPosition="0"/>
    </format>
    <format dxfId="4145">
      <pivotArea type="origin" dataOnly="0" labelOnly="1" outline="0" fieldPosition="0"/>
    </format>
    <format dxfId="4144">
      <pivotArea field="7" type="button" dataOnly="0" labelOnly="1" outline="0" axis="axisCol" fieldPosition="0"/>
    </format>
    <format dxfId="4143">
      <pivotArea type="topRight" dataOnly="0" labelOnly="1" outline="0" fieldPosition="0"/>
    </format>
    <format dxfId="4142">
      <pivotArea field="8" type="button" dataOnly="0" labelOnly="1" outline="0" axis="axisRow" fieldPosition="0"/>
    </format>
    <format dxfId="4141">
      <pivotArea field="1" type="button" dataOnly="0" labelOnly="1" outline="0" axis="axisRow" fieldPosition="1"/>
    </format>
    <format dxfId="4140">
      <pivotArea field="4" type="button" dataOnly="0" labelOnly="1" outline="0" axis="axisRow" fieldPosition="2"/>
    </format>
    <format dxfId="4139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4138">
      <pivotArea dataOnly="0" labelOnly="1" grandRow="1" outline="0" fieldPosition="0"/>
    </format>
    <format dxfId="4137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4136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4135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4134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4133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4132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4131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4130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4129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4128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4127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4126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4125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4124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4123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4122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4121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4120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4119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4118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4117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4116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4115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4114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4113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4112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4111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4110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4109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4108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4107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4106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4105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4104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4103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4102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4101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4100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4099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4098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409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409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409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4094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409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409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409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409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408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4088">
      <pivotArea dataOnly="0" labelOnly="1" outline="0" fieldPosition="0">
        <references count="1">
          <reference field="7" count="0"/>
        </references>
      </pivotArea>
    </format>
    <format dxfId="4087">
      <pivotArea dataOnly="0" labelOnly="1" grandCol="1" outline="0" fieldPosition="0"/>
    </format>
    <format dxfId="4086">
      <pivotArea type="all" dataOnly="0" outline="0" fieldPosition="0"/>
    </format>
    <format dxfId="4085">
      <pivotArea outline="0" collapsedLevelsAreSubtotals="1" fieldPosition="0"/>
    </format>
    <format dxfId="4084">
      <pivotArea type="origin" dataOnly="0" labelOnly="1" outline="0" fieldPosition="0"/>
    </format>
    <format dxfId="4083">
      <pivotArea field="7" type="button" dataOnly="0" labelOnly="1" outline="0" axis="axisCol" fieldPosition="0"/>
    </format>
    <format dxfId="4082">
      <pivotArea type="topRight" dataOnly="0" labelOnly="1" outline="0" fieldPosition="0"/>
    </format>
    <format dxfId="4081">
      <pivotArea field="8" type="button" dataOnly="0" labelOnly="1" outline="0" axis="axisRow" fieldPosition="0"/>
    </format>
    <format dxfId="4080">
      <pivotArea field="1" type="button" dataOnly="0" labelOnly="1" outline="0" axis="axisRow" fieldPosition="1"/>
    </format>
    <format dxfId="4079">
      <pivotArea field="4" type="button" dataOnly="0" labelOnly="1" outline="0" axis="axisRow" fieldPosition="2"/>
    </format>
    <format dxfId="4078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4077">
      <pivotArea dataOnly="0" labelOnly="1" grandRow="1" outline="0" fieldPosition="0"/>
    </format>
    <format dxfId="4076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4075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4074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4073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4072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4071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4070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4069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4068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4067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4066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4065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4064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4063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4062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4061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4060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4059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4058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4057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4056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4055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4054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4053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4052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4051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4050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4049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4048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4047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4046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4045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4044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4043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4042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4041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4040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4039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4038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4037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403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403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403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4033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403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403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403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402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402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4027">
      <pivotArea dataOnly="0" labelOnly="1" outline="0" fieldPosition="0">
        <references count="1">
          <reference field="7" count="0"/>
        </references>
      </pivotArea>
    </format>
    <format dxfId="4026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33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2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18">
    <i>
      <x v="123"/>
      <x/>
      <x v="686"/>
    </i>
    <i>
      <x v="126"/>
    </i>
    <i>
      <x v="129"/>
      <x/>
      <x v="480"/>
    </i>
    <i>
      <x v="134"/>
    </i>
    <i>
      <x v="144"/>
    </i>
    <i>
      <x v="146"/>
      <x v="2"/>
      <x v="158"/>
    </i>
    <i>
      <x v="150"/>
    </i>
    <i>
      <x v="152"/>
      <x/>
      <x v="946"/>
    </i>
    <i>
      <x v="155"/>
    </i>
    <i>
      <x v="158"/>
    </i>
    <i>
      <x v="161"/>
      <x v="1"/>
      <x v="54"/>
    </i>
    <i>
      <x v="163"/>
    </i>
    <i>
      <x v="165"/>
      <x/>
      <x v="436"/>
    </i>
    <i>
      <x v="172"/>
    </i>
    <i>
      <x v="174"/>
    </i>
    <i>
      <x v="179"/>
    </i>
    <i>
      <x v="180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43" hier="-1"/>
  </pageFields>
  <dataFields count="1">
    <dataField name="Sum of Amount" fld="6" baseField="0" baseItem="0" numFmtId="166"/>
  </dataFields>
  <formats count="122">
    <format dxfId="4025">
      <pivotArea type="all" dataOnly="0" outline="0" fieldPosition="0"/>
    </format>
    <format dxfId="4024">
      <pivotArea outline="0" collapsedLevelsAreSubtotals="1" fieldPosition="0"/>
    </format>
    <format dxfId="4023">
      <pivotArea type="origin" dataOnly="0" labelOnly="1" outline="0" fieldPosition="0"/>
    </format>
    <format dxfId="4022">
      <pivotArea field="7" type="button" dataOnly="0" labelOnly="1" outline="0" axis="axisCol" fieldPosition="0"/>
    </format>
    <format dxfId="4021">
      <pivotArea type="topRight" dataOnly="0" labelOnly="1" outline="0" fieldPosition="0"/>
    </format>
    <format dxfId="4020">
      <pivotArea field="8" type="button" dataOnly="0" labelOnly="1" outline="0" axis="axisRow" fieldPosition="0"/>
    </format>
    <format dxfId="4019">
      <pivotArea field="1" type="button" dataOnly="0" labelOnly="1" outline="0" axis="axisRow" fieldPosition="1"/>
    </format>
    <format dxfId="4018">
      <pivotArea field="4" type="button" dataOnly="0" labelOnly="1" outline="0" axis="axisRow" fieldPosition="2"/>
    </format>
    <format dxfId="4017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4016">
      <pivotArea dataOnly="0" labelOnly="1" grandRow="1" outline="0" fieldPosition="0"/>
    </format>
    <format dxfId="4015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4014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4013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4012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4011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4010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4009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4008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4007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4006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4005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4004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4003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4002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4001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4000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3999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3998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3997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3996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3995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3994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3993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3992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3991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3990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3989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3988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3987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3986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3985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3984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3983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3982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3981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3980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3979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3978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3977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3976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397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397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397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3972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397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397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396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396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396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3966">
      <pivotArea dataOnly="0" labelOnly="1" outline="0" fieldPosition="0">
        <references count="1">
          <reference field="7" count="0"/>
        </references>
      </pivotArea>
    </format>
    <format dxfId="3965">
      <pivotArea dataOnly="0" labelOnly="1" grandCol="1" outline="0" fieldPosition="0"/>
    </format>
    <format dxfId="3964">
      <pivotArea type="all" dataOnly="0" outline="0" fieldPosition="0"/>
    </format>
    <format dxfId="3963">
      <pivotArea outline="0" collapsedLevelsAreSubtotals="1" fieldPosition="0"/>
    </format>
    <format dxfId="3962">
      <pivotArea type="origin" dataOnly="0" labelOnly="1" outline="0" fieldPosition="0"/>
    </format>
    <format dxfId="3961">
      <pivotArea field="7" type="button" dataOnly="0" labelOnly="1" outline="0" axis="axisCol" fieldPosition="0"/>
    </format>
    <format dxfId="3960">
      <pivotArea type="topRight" dataOnly="0" labelOnly="1" outline="0" fieldPosition="0"/>
    </format>
    <format dxfId="3959">
      <pivotArea field="8" type="button" dataOnly="0" labelOnly="1" outline="0" axis="axisRow" fieldPosition="0"/>
    </format>
    <format dxfId="3958">
      <pivotArea field="1" type="button" dataOnly="0" labelOnly="1" outline="0" axis="axisRow" fieldPosition="1"/>
    </format>
    <format dxfId="3957">
      <pivotArea field="4" type="button" dataOnly="0" labelOnly="1" outline="0" axis="axisRow" fieldPosition="2"/>
    </format>
    <format dxfId="3956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3955">
      <pivotArea dataOnly="0" labelOnly="1" grandRow="1" outline="0" fieldPosition="0"/>
    </format>
    <format dxfId="3954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3953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3952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3951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3950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3949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3948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3947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3946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3945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3944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3943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3942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3941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3940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3939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3938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3937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3936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3935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3934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3933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3932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3931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3930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3929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3928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3927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3926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3925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3924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3923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3922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3921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3920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3919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3918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3917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3916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3915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391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391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391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3911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391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390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390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390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390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3905">
      <pivotArea dataOnly="0" labelOnly="1" outline="0" fieldPosition="0">
        <references count="1">
          <reference field="7" count="0"/>
        </references>
      </pivotArea>
    </format>
    <format dxfId="3904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32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8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4">
    <i>
      <x v="122"/>
    </i>
    <i>
      <x v="124"/>
      <x v="3"/>
      <x v="323"/>
    </i>
    <i>
      <x v="132"/>
    </i>
    <i>
      <x v="136"/>
    </i>
    <i>
      <x v="137"/>
    </i>
    <i>
      <x v="142"/>
      <x/>
      <x v="764"/>
    </i>
    <i>
      <x v="143"/>
    </i>
    <i>
      <x v="145"/>
    </i>
    <i>
      <x v="148"/>
    </i>
    <i>
      <x v="150"/>
    </i>
    <i>
      <x v="151"/>
    </i>
    <i>
      <x v="156"/>
    </i>
    <i>
      <x v="157"/>
    </i>
    <i>
      <x v="159"/>
      <x v="2"/>
      <x v="205"/>
    </i>
    <i>
      <x v="161"/>
      <x v="3"/>
      <x v="336"/>
    </i>
    <i>
      <x v="168"/>
    </i>
    <i>
      <x v="171"/>
    </i>
    <i>
      <x v="172"/>
    </i>
    <i>
      <x v="174"/>
    </i>
    <i>
      <x v="177"/>
      <x/>
      <x v="436"/>
    </i>
    <i>
      <x v="178"/>
    </i>
    <i>
      <x v="181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44" hier="-1"/>
  </pageFields>
  <dataFields count="1">
    <dataField name="Sum of Amount" fld="6" baseField="0" baseItem="0" numFmtId="166"/>
  </dataFields>
  <formats count="122">
    <format dxfId="3903">
      <pivotArea type="all" dataOnly="0" outline="0" fieldPosition="0"/>
    </format>
    <format dxfId="3902">
      <pivotArea outline="0" collapsedLevelsAreSubtotals="1" fieldPosition="0"/>
    </format>
    <format dxfId="3901">
      <pivotArea type="origin" dataOnly="0" labelOnly="1" outline="0" fieldPosition="0"/>
    </format>
    <format dxfId="3900">
      <pivotArea field="7" type="button" dataOnly="0" labelOnly="1" outline="0" axis="axisCol" fieldPosition="0"/>
    </format>
    <format dxfId="3899">
      <pivotArea type="topRight" dataOnly="0" labelOnly="1" outline="0" fieldPosition="0"/>
    </format>
    <format dxfId="3898">
      <pivotArea field="8" type="button" dataOnly="0" labelOnly="1" outline="0" axis="axisRow" fieldPosition="0"/>
    </format>
    <format dxfId="3897">
      <pivotArea field="1" type="button" dataOnly="0" labelOnly="1" outline="0" axis="axisRow" fieldPosition="1"/>
    </format>
    <format dxfId="3896">
      <pivotArea field="4" type="button" dataOnly="0" labelOnly="1" outline="0" axis="axisRow" fieldPosition="2"/>
    </format>
    <format dxfId="3895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3894">
      <pivotArea dataOnly="0" labelOnly="1" grandRow="1" outline="0" fieldPosition="0"/>
    </format>
    <format dxfId="3893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3892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3891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3890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3889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3888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3887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3886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3885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3884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3883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3882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3881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3880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3879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3878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3877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3876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3875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3874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3873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3872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3871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3870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3869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3868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3867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3866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3865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3864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3863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3862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3861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3860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3859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3858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3857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3856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3855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3854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385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385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385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3850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384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384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384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384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384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3844">
      <pivotArea dataOnly="0" labelOnly="1" outline="0" fieldPosition="0">
        <references count="1">
          <reference field="7" count="0"/>
        </references>
      </pivotArea>
    </format>
    <format dxfId="3843">
      <pivotArea dataOnly="0" labelOnly="1" grandCol="1" outline="0" fieldPosition="0"/>
    </format>
    <format dxfId="3842">
      <pivotArea type="all" dataOnly="0" outline="0" fieldPosition="0"/>
    </format>
    <format dxfId="3841">
      <pivotArea outline="0" collapsedLevelsAreSubtotals="1" fieldPosition="0"/>
    </format>
    <format dxfId="3840">
      <pivotArea type="origin" dataOnly="0" labelOnly="1" outline="0" fieldPosition="0"/>
    </format>
    <format dxfId="3839">
      <pivotArea field="7" type="button" dataOnly="0" labelOnly="1" outline="0" axis="axisCol" fieldPosition="0"/>
    </format>
    <format dxfId="3838">
      <pivotArea type="topRight" dataOnly="0" labelOnly="1" outline="0" fieldPosition="0"/>
    </format>
    <format dxfId="3837">
      <pivotArea field="8" type="button" dataOnly="0" labelOnly="1" outline="0" axis="axisRow" fieldPosition="0"/>
    </format>
    <format dxfId="3836">
      <pivotArea field="1" type="button" dataOnly="0" labelOnly="1" outline="0" axis="axisRow" fieldPosition="1"/>
    </format>
    <format dxfId="3835">
      <pivotArea field="4" type="button" dataOnly="0" labelOnly="1" outline="0" axis="axisRow" fieldPosition="2"/>
    </format>
    <format dxfId="3834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3833">
      <pivotArea dataOnly="0" labelOnly="1" grandRow="1" outline="0" fieldPosition="0"/>
    </format>
    <format dxfId="3832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3831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3830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3829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3828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3827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3826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3825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3824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3823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3822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3821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3820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3819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3818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3817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3816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3815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3814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3813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3812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3811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3810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3809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3808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3807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3806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3805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3804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3803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3802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3801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3800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3799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3798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3797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3796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3795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3794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3793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379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379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379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3789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378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378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378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378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378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3783">
      <pivotArea dataOnly="0" labelOnly="1" outline="0" fieldPosition="0">
        <references count="1">
          <reference field="7" count="0"/>
        </references>
      </pivotArea>
    </format>
    <format dxfId="3782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31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1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17">
    <i>
      <x v="122"/>
    </i>
    <i>
      <x v="124"/>
      <x/>
      <x v="863"/>
    </i>
    <i>
      <x v="125"/>
      <x v="3"/>
      <x v="328"/>
    </i>
    <i>
      <x v="127"/>
    </i>
    <i>
      <x v="129"/>
      <x v="2"/>
      <x v="216"/>
    </i>
    <i>
      <x v="131"/>
      <x/>
      <x v="517"/>
    </i>
    <i>
      <x v="136"/>
    </i>
    <i>
      <x v="146"/>
      <x/>
      <x v="836"/>
    </i>
    <i r="1">
      <x v="3"/>
      <x v="298"/>
    </i>
    <i>
      <x v="153"/>
      <x/>
      <x v="436"/>
    </i>
    <i r="1">
      <x v="1"/>
      <x v="54"/>
    </i>
    <i>
      <x v="157"/>
    </i>
    <i>
      <x v="164"/>
    </i>
    <i>
      <x v="172"/>
    </i>
    <i>
      <x v="176"/>
    </i>
    <i>
      <x v="181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45" hier="-1"/>
  </pageFields>
  <dataFields count="1">
    <dataField name="Sum of Amount" fld="6" baseField="0" baseItem="0" numFmtId="166"/>
  </dataFields>
  <formats count="122">
    <format dxfId="3781">
      <pivotArea type="all" dataOnly="0" outline="0" fieldPosition="0"/>
    </format>
    <format dxfId="3780">
      <pivotArea outline="0" collapsedLevelsAreSubtotals="1" fieldPosition="0"/>
    </format>
    <format dxfId="3779">
      <pivotArea type="origin" dataOnly="0" labelOnly="1" outline="0" fieldPosition="0"/>
    </format>
    <format dxfId="3778">
      <pivotArea field="7" type="button" dataOnly="0" labelOnly="1" outline="0" axis="axisCol" fieldPosition="0"/>
    </format>
    <format dxfId="3777">
      <pivotArea type="topRight" dataOnly="0" labelOnly="1" outline="0" fieldPosition="0"/>
    </format>
    <format dxfId="3776">
      <pivotArea field="8" type="button" dataOnly="0" labelOnly="1" outline="0" axis="axisRow" fieldPosition="0"/>
    </format>
    <format dxfId="3775">
      <pivotArea field="1" type="button" dataOnly="0" labelOnly="1" outline="0" axis="axisRow" fieldPosition="1"/>
    </format>
    <format dxfId="3774">
      <pivotArea field="4" type="button" dataOnly="0" labelOnly="1" outline="0" axis="axisRow" fieldPosition="2"/>
    </format>
    <format dxfId="3773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3772">
      <pivotArea dataOnly="0" labelOnly="1" grandRow="1" outline="0" fieldPosition="0"/>
    </format>
    <format dxfId="3771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3770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3769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3768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3767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3766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3765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3764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3763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3762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3761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3760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3759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3758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3757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3756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3755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3754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3753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3752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3751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3750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3749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3748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3747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3746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3745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3744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3743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3742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3741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3740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3739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3738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3737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3736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3735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3734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3733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3732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373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373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372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3728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372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372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372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372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372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3722">
      <pivotArea dataOnly="0" labelOnly="1" outline="0" fieldPosition="0">
        <references count="1">
          <reference field="7" count="0"/>
        </references>
      </pivotArea>
    </format>
    <format dxfId="3721">
      <pivotArea dataOnly="0" labelOnly="1" grandCol="1" outline="0" fieldPosition="0"/>
    </format>
    <format dxfId="3720">
      <pivotArea type="all" dataOnly="0" outline="0" fieldPosition="0"/>
    </format>
    <format dxfId="3719">
      <pivotArea outline="0" collapsedLevelsAreSubtotals="1" fieldPosition="0"/>
    </format>
    <format dxfId="3718">
      <pivotArea type="origin" dataOnly="0" labelOnly="1" outline="0" fieldPosition="0"/>
    </format>
    <format dxfId="3717">
      <pivotArea field="7" type="button" dataOnly="0" labelOnly="1" outline="0" axis="axisCol" fieldPosition="0"/>
    </format>
    <format dxfId="3716">
      <pivotArea type="topRight" dataOnly="0" labelOnly="1" outline="0" fieldPosition="0"/>
    </format>
    <format dxfId="3715">
      <pivotArea field="8" type="button" dataOnly="0" labelOnly="1" outline="0" axis="axisRow" fieldPosition="0"/>
    </format>
    <format dxfId="3714">
      <pivotArea field="1" type="button" dataOnly="0" labelOnly="1" outline="0" axis="axisRow" fieldPosition="1"/>
    </format>
    <format dxfId="3713">
      <pivotArea field="4" type="button" dataOnly="0" labelOnly="1" outline="0" axis="axisRow" fieldPosition="2"/>
    </format>
    <format dxfId="3712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3711">
      <pivotArea dataOnly="0" labelOnly="1" grandRow="1" outline="0" fieldPosition="0"/>
    </format>
    <format dxfId="3710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3709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3708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3707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3706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3705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3704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3703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3702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3701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3700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3699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3698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3697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3696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3695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3694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3693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3692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3691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3690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3689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3688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3687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3686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3685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3684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3683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3682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3681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3680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3679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3678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3677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3676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3675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3674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3673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3672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3671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367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366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366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3667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366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366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366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366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366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3661">
      <pivotArea dataOnly="0" labelOnly="1" outline="0" fieldPosition="0">
        <references count="1">
          <reference field="7" count="0"/>
        </references>
      </pivotArea>
    </format>
    <format dxfId="3660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30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4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30">
    <i>
      <x v="123"/>
      <x/>
      <x v="630"/>
    </i>
    <i r="2">
      <x v="730"/>
    </i>
    <i>
      <x v="124"/>
      <x/>
      <x v="874"/>
    </i>
    <i>
      <x v="125"/>
      <x/>
      <x v="952"/>
    </i>
    <i r="2">
      <x v="962"/>
    </i>
    <i r="2">
      <x v="976"/>
    </i>
    <i>
      <x v="126"/>
    </i>
    <i>
      <x v="129"/>
      <x/>
      <x v="472"/>
    </i>
    <i>
      <x v="134"/>
    </i>
    <i>
      <x v="138"/>
      <x/>
      <x v="662"/>
    </i>
    <i>
      <x v="139"/>
    </i>
    <i>
      <x v="140"/>
    </i>
    <i>
      <x v="141"/>
      <x/>
      <x v="746"/>
    </i>
    <i>
      <x v="142"/>
      <x/>
      <x v="768"/>
    </i>
    <i>
      <x v="143"/>
    </i>
    <i>
      <x v="145"/>
    </i>
    <i>
      <x v="146"/>
      <x/>
      <x v="833"/>
    </i>
    <i>
      <x v="158"/>
    </i>
    <i>
      <x v="159"/>
      <x v="1"/>
      <x v="54"/>
    </i>
    <i>
      <x v="161"/>
      <x/>
      <x v="436"/>
    </i>
    <i>
      <x v="164"/>
    </i>
    <i>
      <x v="167"/>
    </i>
    <i>
      <x v="168"/>
    </i>
    <i>
      <x v="171"/>
    </i>
    <i>
      <x v="172"/>
    </i>
    <i>
      <x v="175"/>
      <x/>
      <x v="436"/>
    </i>
    <i>
      <x v="176"/>
    </i>
    <i>
      <x v="178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46" hier="-1"/>
  </pageFields>
  <dataFields count="1">
    <dataField name="Sum of Amount" fld="6" baseField="0" baseItem="0" numFmtId="166"/>
  </dataFields>
  <formats count="122">
    <format dxfId="3659">
      <pivotArea type="all" dataOnly="0" outline="0" fieldPosition="0"/>
    </format>
    <format dxfId="3658">
      <pivotArea outline="0" collapsedLevelsAreSubtotals="1" fieldPosition="0"/>
    </format>
    <format dxfId="3657">
      <pivotArea type="origin" dataOnly="0" labelOnly="1" outline="0" fieldPosition="0"/>
    </format>
    <format dxfId="3656">
      <pivotArea field="7" type="button" dataOnly="0" labelOnly="1" outline="0" axis="axisCol" fieldPosition="0"/>
    </format>
    <format dxfId="3655">
      <pivotArea type="topRight" dataOnly="0" labelOnly="1" outline="0" fieldPosition="0"/>
    </format>
    <format dxfId="3654">
      <pivotArea field="8" type="button" dataOnly="0" labelOnly="1" outline="0" axis="axisRow" fieldPosition="0"/>
    </format>
    <format dxfId="3653">
      <pivotArea field="1" type="button" dataOnly="0" labelOnly="1" outline="0" axis="axisRow" fieldPosition="1"/>
    </format>
    <format dxfId="3652">
      <pivotArea field="4" type="button" dataOnly="0" labelOnly="1" outline="0" axis="axisRow" fieldPosition="2"/>
    </format>
    <format dxfId="3651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3650">
      <pivotArea dataOnly="0" labelOnly="1" grandRow="1" outline="0" fieldPosition="0"/>
    </format>
    <format dxfId="3649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3648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3647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3646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3645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3644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3643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3642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3641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3640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3639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3638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3637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3636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3635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3634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3633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3632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3631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3630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3629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3628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3627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3626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3625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3624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3623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3622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3621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3620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3619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3618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3617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3616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3615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3614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3613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3612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3611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3610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360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360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360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3606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360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360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360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360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360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3600">
      <pivotArea dataOnly="0" labelOnly="1" outline="0" fieldPosition="0">
        <references count="1">
          <reference field="7" count="0"/>
        </references>
      </pivotArea>
    </format>
    <format dxfId="3599">
      <pivotArea dataOnly="0" labelOnly="1" grandCol="1" outline="0" fieldPosition="0"/>
    </format>
    <format dxfId="3598">
      <pivotArea type="all" dataOnly="0" outline="0" fieldPosition="0"/>
    </format>
    <format dxfId="3597">
      <pivotArea outline="0" collapsedLevelsAreSubtotals="1" fieldPosition="0"/>
    </format>
    <format dxfId="3596">
      <pivotArea type="origin" dataOnly="0" labelOnly="1" outline="0" fieldPosition="0"/>
    </format>
    <format dxfId="3595">
      <pivotArea field="7" type="button" dataOnly="0" labelOnly="1" outline="0" axis="axisCol" fieldPosition="0"/>
    </format>
    <format dxfId="3594">
      <pivotArea type="topRight" dataOnly="0" labelOnly="1" outline="0" fieldPosition="0"/>
    </format>
    <format dxfId="3593">
      <pivotArea field="8" type="button" dataOnly="0" labelOnly="1" outline="0" axis="axisRow" fieldPosition="0"/>
    </format>
    <format dxfId="3592">
      <pivotArea field="1" type="button" dataOnly="0" labelOnly="1" outline="0" axis="axisRow" fieldPosition="1"/>
    </format>
    <format dxfId="3591">
      <pivotArea field="4" type="button" dataOnly="0" labelOnly="1" outline="0" axis="axisRow" fieldPosition="2"/>
    </format>
    <format dxfId="3590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3589">
      <pivotArea dataOnly="0" labelOnly="1" grandRow="1" outline="0" fieldPosition="0"/>
    </format>
    <format dxfId="3588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3587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3586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3585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3584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3583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3582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3581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3580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3579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3578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3577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3576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3575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3574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3573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3572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3571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3570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3569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3568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3567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3566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3565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3564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3563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3562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3561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3560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3559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3558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3557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3556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3555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3554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3553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3552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3551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3550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3549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354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354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354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3545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354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354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354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354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354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3539">
      <pivotArea dataOnly="0" labelOnly="1" outline="0" fieldPosition="0">
        <references count="1">
          <reference field="7" count="0"/>
        </references>
      </pivotArea>
    </format>
    <format dxfId="3538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29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4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30">
    <i>
      <x v="125"/>
      <x v="2"/>
      <x v="197"/>
    </i>
    <i>
      <x v="127"/>
    </i>
    <i>
      <x v="128"/>
    </i>
    <i>
      <x v="132"/>
    </i>
    <i>
      <x v="134"/>
    </i>
    <i>
      <x v="135"/>
      <x v="1"/>
      <x v="95"/>
    </i>
    <i>
      <x v="136"/>
    </i>
    <i>
      <x v="140"/>
    </i>
    <i>
      <x v="141"/>
      <x/>
      <x v="734"/>
    </i>
    <i r="1">
      <x v="3"/>
      <x v="398"/>
    </i>
    <i>
      <x v="142"/>
      <x/>
      <x v="753"/>
    </i>
    <i>
      <x v="144"/>
    </i>
    <i>
      <x v="147"/>
      <x/>
      <x v="846"/>
    </i>
    <i r="2">
      <x v="849"/>
    </i>
    <i>
      <x v="149"/>
      <x/>
      <x v="893"/>
    </i>
    <i>
      <x v="156"/>
    </i>
    <i>
      <x v="159"/>
      <x v="1"/>
      <x v="54"/>
    </i>
    <i r="1">
      <x v="3"/>
      <x v="336"/>
    </i>
    <i>
      <x v="160"/>
    </i>
    <i>
      <x v="163"/>
    </i>
    <i>
      <x v="165"/>
      <x/>
      <x v="436"/>
    </i>
    <i>
      <x v="166"/>
    </i>
    <i>
      <x v="168"/>
    </i>
    <i>
      <x v="169"/>
    </i>
    <i>
      <x v="171"/>
    </i>
    <i>
      <x v="172"/>
    </i>
    <i>
      <x v="174"/>
    </i>
    <i>
      <x v="180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47" hier="-1"/>
  </pageFields>
  <dataFields count="1">
    <dataField name="Sum of Amount" fld="6" baseField="0" baseItem="0" numFmtId="166"/>
  </dataFields>
  <formats count="122">
    <format dxfId="3537">
      <pivotArea type="all" dataOnly="0" outline="0" fieldPosition="0"/>
    </format>
    <format dxfId="3536">
      <pivotArea outline="0" collapsedLevelsAreSubtotals="1" fieldPosition="0"/>
    </format>
    <format dxfId="3535">
      <pivotArea type="origin" dataOnly="0" labelOnly="1" outline="0" fieldPosition="0"/>
    </format>
    <format dxfId="3534">
      <pivotArea field="7" type="button" dataOnly="0" labelOnly="1" outline="0" axis="axisCol" fieldPosition="0"/>
    </format>
    <format dxfId="3533">
      <pivotArea type="topRight" dataOnly="0" labelOnly="1" outline="0" fieldPosition="0"/>
    </format>
    <format dxfId="3532">
      <pivotArea field="8" type="button" dataOnly="0" labelOnly="1" outline="0" axis="axisRow" fieldPosition="0"/>
    </format>
    <format dxfId="3531">
      <pivotArea field="1" type="button" dataOnly="0" labelOnly="1" outline="0" axis="axisRow" fieldPosition="1"/>
    </format>
    <format dxfId="3530">
      <pivotArea field="4" type="button" dataOnly="0" labelOnly="1" outline="0" axis="axisRow" fieldPosition="2"/>
    </format>
    <format dxfId="3529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3528">
      <pivotArea dataOnly="0" labelOnly="1" grandRow="1" outline="0" fieldPosition="0"/>
    </format>
    <format dxfId="3527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3526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3525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3524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3523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3522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3521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3520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3519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3518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3517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3516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3515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3514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3513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3512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3511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3510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3509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3508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3507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3506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3505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3504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3503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3502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3501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3500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3499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3498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3497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3496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3495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3494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3493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3492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3491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3490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3489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3488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348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348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348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3484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348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348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348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348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347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3478">
      <pivotArea dataOnly="0" labelOnly="1" outline="0" fieldPosition="0">
        <references count="1">
          <reference field="7" count="0"/>
        </references>
      </pivotArea>
    </format>
    <format dxfId="3477">
      <pivotArea dataOnly="0" labelOnly="1" grandCol="1" outline="0" fieldPosition="0"/>
    </format>
    <format dxfId="3476">
      <pivotArea type="all" dataOnly="0" outline="0" fieldPosition="0"/>
    </format>
    <format dxfId="3475">
      <pivotArea outline="0" collapsedLevelsAreSubtotals="1" fieldPosition="0"/>
    </format>
    <format dxfId="3474">
      <pivotArea type="origin" dataOnly="0" labelOnly="1" outline="0" fieldPosition="0"/>
    </format>
    <format dxfId="3473">
      <pivotArea field="7" type="button" dataOnly="0" labelOnly="1" outline="0" axis="axisCol" fieldPosition="0"/>
    </format>
    <format dxfId="3472">
      <pivotArea type="topRight" dataOnly="0" labelOnly="1" outline="0" fieldPosition="0"/>
    </format>
    <format dxfId="3471">
      <pivotArea field="8" type="button" dataOnly="0" labelOnly="1" outline="0" axis="axisRow" fieldPosition="0"/>
    </format>
    <format dxfId="3470">
      <pivotArea field="1" type="button" dataOnly="0" labelOnly="1" outline="0" axis="axisRow" fieldPosition="1"/>
    </format>
    <format dxfId="3469">
      <pivotArea field="4" type="button" dataOnly="0" labelOnly="1" outline="0" axis="axisRow" fieldPosition="2"/>
    </format>
    <format dxfId="3468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3467">
      <pivotArea dataOnly="0" labelOnly="1" grandRow="1" outline="0" fieldPosition="0"/>
    </format>
    <format dxfId="3466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3465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3464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3463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3462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3461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3460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3459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3458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3457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3456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3455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3454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3453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3452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3451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3450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3449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3448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3447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3446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3445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3444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3443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3442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3441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3440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3439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3438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3437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3436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3435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3434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3433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3432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3431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3430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3429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3428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3427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342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342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342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3423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342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342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342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341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341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3417">
      <pivotArea dataOnly="0" labelOnly="1" outline="0" fieldPosition="0">
        <references count="1">
          <reference field="7" count="0"/>
        </references>
      </pivotArea>
    </format>
    <format dxfId="3416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9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28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7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3">
    <i>
      <x v="124"/>
      <x/>
      <x v="752"/>
    </i>
    <i>
      <x v="126"/>
    </i>
    <i>
      <x v="131"/>
      <x/>
      <x v="512"/>
    </i>
    <i>
      <x v="134"/>
    </i>
    <i>
      <x v="135"/>
      <x/>
      <x v="609"/>
    </i>
    <i>
      <x v="137"/>
    </i>
    <i>
      <x v="139"/>
    </i>
    <i>
      <x v="144"/>
    </i>
    <i>
      <x v="145"/>
    </i>
    <i>
      <x v="146"/>
      <x v="2"/>
      <x v="163"/>
    </i>
    <i>
      <x v="149"/>
      <x/>
      <x v="889"/>
    </i>
    <i>
      <x v="151"/>
    </i>
    <i>
      <x v="155"/>
    </i>
    <i>
      <x v="157"/>
    </i>
    <i>
      <x v="158"/>
    </i>
    <i>
      <x v="165"/>
      <x v="2"/>
      <x v="205"/>
    </i>
    <i>
      <x v="166"/>
    </i>
    <i>
      <x v="167"/>
    </i>
    <i>
      <x v="171"/>
    </i>
    <i>
      <x v="176"/>
    </i>
    <i>
      <x v="178"/>
    </i>
    <i>
      <x v="179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48" hier="-1"/>
  </pageFields>
  <dataFields count="1">
    <dataField name="Sum of Amount" fld="6" baseField="0" baseItem="0" numFmtId="166"/>
  </dataFields>
  <formats count="122">
    <format dxfId="3415">
      <pivotArea type="all" dataOnly="0" outline="0" fieldPosition="0"/>
    </format>
    <format dxfId="3414">
      <pivotArea outline="0" collapsedLevelsAreSubtotals="1" fieldPosition="0"/>
    </format>
    <format dxfId="3413">
      <pivotArea type="origin" dataOnly="0" labelOnly="1" outline="0" fieldPosition="0"/>
    </format>
    <format dxfId="3412">
      <pivotArea field="7" type="button" dataOnly="0" labelOnly="1" outline="0" axis="axisCol" fieldPosition="0"/>
    </format>
    <format dxfId="3411">
      <pivotArea type="topRight" dataOnly="0" labelOnly="1" outline="0" fieldPosition="0"/>
    </format>
    <format dxfId="3410">
      <pivotArea field="8" type="button" dataOnly="0" labelOnly="1" outline="0" axis="axisRow" fieldPosition="0"/>
    </format>
    <format dxfId="3409">
      <pivotArea field="1" type="button" dataOnly="0" labelOnly="1" outline="0" axis="axisRow" fieldPosition="1"/>
    </format>
    <format dxfId="3408">
      <pivotArea field="4" type="button" dataOnly="0" labelOnly="1" outline="0" axis="axisRow" fieldPosition="2"/>
    </format>
    <format dxfId="3407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3406">
      <pivotArea dataOnly="0" labelOnly="1" grandRow="1" outline="0" fieldPosition="0"/>
    </format>
    <format dxfId="3405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3404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3403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3402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3401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3400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3399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3398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3397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3396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3395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3394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3393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3392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3391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3390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3389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3388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3387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3386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3385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3384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3383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3382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3381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3380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3379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3378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3377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3376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3375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3374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3373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3372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3371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3370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3369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3368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3367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3366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336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336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336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3362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336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336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335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335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335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3356">
      <pivotArea dataOnly="0" labelOnly="1" outline="0" fieldPosition="0">
        <references count="1">
          <reference field="7" count="0"/>
        </references>
      </pivotArea>
    </format>
    <format dxfId="3355">
      <pivotArea dataOnly="0" labelOnly="1" grandCol="1" outline="0" fieldPosition="0"/>
    </format>
    <format dxfId="3354">
      <pivotArea type="all" dataOnly="0" outline="0" fieldPosition="0"/>
    </format>
    <format dxfId="3353">
      <pivotArea outline="0" collapsedLevelsAreSubtotals="1" fieldPosition="0"/>
    </format>
    <format dxfId="3352">
      <pivotArea type="origin" dataOnly="0" labelOnly="1" outline="0" fieldPosition="0"/>
    </format>
    <format dxfId="3351">
      <pivotArea field="7" type="button" dataOnly="0" labelOnly="1" outline="0" axis="axisCol" fieldPosition="0"/>
    </format>
    <format dxfId="3350">
      <pivotArea type="topRight" dataOnly="0" labelOnly="1" outline="0" fieldPosition="0"/>
    </format>
    <format dxfId="3349">
      <pivotArea field="8" type="button" dataOnly="0" labelOnly="1" outline="0" axis="axisRow" fieldPosition="0"/>
    </format>
    <format dxfId="3348">
      <pivotArea field="1" type="button" dataOnly="0" labelOnly="1" outline="0" axis="axisRow" fieldPosition="1"/>
    </format>
    <format dxfId="3347">
      <pivotArea field="4" type="button" dataOnly="0" labelOnly="1" outline="0" axis="axisRow" fieldPosition="2"/>
    </format>
    <format dxfId="3346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3345">
      <pivotArea dataOnly="0" labelOnly="1" grandRow="1" outline="0" fieldPosition="0"/>
    </format>
    <format dxfId="3344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3343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3342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3341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3340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3339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3338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3337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3336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3335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3334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3333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3332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3331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3330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3329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3328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3327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3326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3325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3324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3323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3322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3321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3320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3319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3318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3317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3316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3315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3314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3313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3312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3311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3310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3309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3308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3307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3306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3305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330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330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330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3301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330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329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329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329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329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3295">
      <pivotArea dataOnly="0" labelOnly="1" outline="0" fieldPosition="0">
        <references count="1">
          <reference field="7" count="0"/>
        </references>
      </pivotArea>
    </format>
    <format dxfId="3294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0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27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5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1">
    <i>
      <x v="123"/>
      <x v="2"/>
      <x v="148"/>
    </i>
    <i>
      <x v="125"/>
      <x/>
      <x v="978"/>
    </i>
    <i>
      <x v="136"/>
    </i>
    <i>
      <x v="138"/>
      <x/>
      <x v="672"/>
    </i>
    <i>
      <x v="139"/>
    </i>
    <i>
      <x v="146"/>
      <x/>
      <x v="835"/>
    </i>
    <i>
      <x v="147"/>
      <x/>
      <x v="845"/>
    </i>
    <i>
      <x v="148"/>
    </i>
    <i>
      <x v="157"/>
    </i>
    <i>
      <x v="159"/>
      <x/>
      <x v="436"/>
    </i>
    <i>
      <x v="168"/>
    </i>
    <i>
      <x v="172"/>
    </i>
    <i>
      <x v="173"/>
      <x/>
      <x v="436"/>
    </i>
    <i r="1">
      <x v="3"/>
      <x v="336"/>
    </i>
    <i>
      <x v="176"/>
    </i>
    <i>
      <x v="177"/>
      <x v="2"/>
      <x v="205"/>
    </i>
    <i>
      <x v="178"/>
    </i>
    <i>
      <x v="179"/>
    </i>
    <i>
      <x v="181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49" hier="-1"/>
  </pageFields>
  <dataFields count="1">
    <dataField name="Sum of Amount" fld="6" baseField="0" baseItem="0" numFmtId="166"/>
  </dataFields>
  <formats count="122">
    <format dxfId="3293">
      <pivotArea type="all" dataOnly="0" outline="0" fieldPosition="0"/>
    </format>
    <format dxfId="3292">
      <pivotArea outline="0" collapsedLevelsAreSubtotals="1" fieldPosition="0"/>
    </format>
    <format dxfId="3291">
      <pivotArea type="origin" dataOnly="0" labelOnly="1" outline="0" fieldPosition="0"/>
    </format>
    <format dxfId="3290">
      <pivotArea field="7" type="button" dataOnly="0" labelOnly="1" outline="0" axis="axisCol" fieldPosition="0"/>
    </format>
    <format dxfId="3289">
      <pivotArea type="topRight" dataOnly="0" labelOnly="1" outline="0" fieldPosition="0"/>
    </format>
    <format dxfId="3288">
      <pivotArea field="8" type="button" dataOnly="0" labelOnly="1" outline="0" axis="axisRow" fieldPosition="0"/>
    </format>
    <format dxfId="3287">
      <pivotArea field="1" type="button" dataOnly="0" labelOnly="1" outline="0" axis="axisRow" fieldPosition="1"/>
    </format>
    <format dxfId="3286">
      <pivotArea field="4" type="button" dataOnly="0" labelOnly="1" outline="0" axis="axisRow" fieldPosition="2"/>
    </format>
    <format dxfId="3285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3284">
      <pivotArea dataOnly="0" labelOnly="1" grandRow="1" outline="0" fieldPosition="0"/>
    </format>
    <format dxfId="3283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3282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3281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3280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3279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3278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3277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3276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3275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3274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3273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3272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3271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3270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3269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3268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3267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3266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3265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3264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3263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3262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3261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3260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3259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3258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3257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3256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3255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3254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3253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3252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3251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3250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3249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3248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3247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3246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3245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3244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324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324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324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3240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323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323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323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323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323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3234">
      <pivotArea dataOnly="0" labelOnly="1" outline="0" fieldPosition="0">
        <references count="1">
          <reference field="7" count="0"/>
        </references>
      </pivotArea>
    </format>
    <format dxfId="3233">
      <pivotArea dataOnly="0" labelOnly="1" grandCol="1" outline="0" fieldPosition="0"/>
    </format>
    <format dxfId="3232">
      <pivotArea type="all" dataOnly="0" outline="0" fieldPosition="0"/>
    </format>
    <format dxfId="3231">
      <pivotArea outline="0" collapsedLevelsAreSubtotals="1" fieldPosition="0"/>
    </format>
    <format dxfId="3230">
      <pivotArea type="origin" dataOnly="0" labelOnly="1" outline="0" fieldPosition="0"/>
    </format>
    <format dxfId="3229">
      <pivotArea field="7" type="button" dataOnly="0" labelOnly="1" outline="0" axis="axisCol" fieldPosition="0"/>
    </format>
    <format dxfId="3228">
      <pivotArea type="topRight" dataOnly="0" labelOnly="1" outline="0" fieldPosition="0"/>
    </format>
    <format dxfId="3227">
      <pivotArea field="8" type="button" dataOnly="0" labelOnly="1" outline="0" axis="axisRow" fieldPosition="0"/>
    </format>
    <format dxfId="3226">
      <pivotArea field="1" type="button" dataOnly="0" labelOnly="1" outline="0" axis="axisRow" fieldPosition="1"/>
    </format>
    <format dxfId="3225">
      <pivotArea field="4" type="button" dataOnly="0" labelOnly="1" outline="0" axis="axisRow" fieldPosition="2"/>
    </format>
    <format dxfId="3224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3223">
      <pivotArea dataOnly="0" labelOnly="1" grandRow="1" outline="0" fieldPosition="0"/>
    </format>
    <format dxfId="3222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3221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3220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3219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3218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3217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3216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3215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3214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3213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3212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3211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3210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3209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3208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3207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3206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3205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3204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3203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3202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3201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3200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3199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3198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3197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3196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3195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3194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3193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3192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3191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3190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3189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3188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3187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3186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3185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3184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3183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318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318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318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3179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317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317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317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317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317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3173">
      <pivotArea dataOnly="0" labelOnly="1" outline="0" fieldPosition="0">
        <references count="1">
          <reference field="7" count="0"/>
        </references>
      </pivotArea>
    </format>
    <format dxfId="3172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26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1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7">
    <i>
      <x v="122"/>
    </i>
    <i>
      <x v="124"/>
      <x v="2"/>
      <x v="190"/>
    </i>
    <i>
      <x v="126"/>
    </i>
    <i>
      <x v="134"/>
    </i>
    <i>
      <x v="135"/>
      <x v="3"/>
      <x v="379"/>
    </i>
    <i>
      <x v="138"/>
      <x v="3"/>
      <x v="389"/>
    </i>
    <i r="2">
      <x v="392"/>
    </i>
    <i>
      <x v="141"/>
      <x v="3"/>
      <x v="401"/>
    </i>
    <i>
      <x v="143"/>
    </i>
    <i>
      <x v="146"/>
      <x v="3"/>
      <x v="299"/>
    </i>
    <i>
      <x v="147"/>
      <x/>
      <x v="855"/>
    </i>
    <i>
      <x v="148"/>
    </i>
    <i>
      <x v="149"/>
      <x/>
      <x v="880"/>
    </i>
    <i>
      <x v="150"/>
    </i>
    <i>
      <x v="158"/>
    </i>
    <i>
      <x v="162"/>
      <x v="3"/>
      <x v="336"/>
    </i>
    <i>
      <x v="163"/>
    </i>
    <i>
      <x v="164"/>
    </i>
    <i>
      <x v="165"/>
      <x/>
      <x v="436"/>
    </i>
    <i r="1">
      <x v="1"/>
      <x v="54"/>
    </i>
    <i>
      <x v="166"/>
    </i>
    <i>
      <x v="169"/>
    </i>
    <i>
      <x v="170"/>
      <x/>
      <x v="436"/>
    </i>
    <i>
      <x v="173"/>
      <x v="2"/>
      <x v="205"/>
    </i>
    <i>
      <x v="175"/>
      <x v="1"/>
      <x v="54"/>
    </i>
    <i>
      <x v="178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50" hier="-1"/>
  </pageFields>
  <dataFields count="1">
    <dataField name="Sum of Amount" fld="6" baseField="0" baseItem="0" numFmtId="166"/>
  </dataFields>
  <formats count="122">
    <format dxfId="3171">
      <pivotArea type="all" dataOnly="0" outline="0" fieldPosition="0"/>
    </format>
    <format dxfId="3170">
      <pivotArea outline="0" collapsedLevelsAreSubtotals="1" fieldPosition="0"/>
    </format>
    <format dxfId="3169">
      <pivotArea type="origin" dataOnly="0" labelOnly="1" outline="0" fieldPosition="0"/>
    </format>
    <format dxfId="3168">
      <pivotArea field="7" type="button" dataOnly="0" labelOnly="1" outline="0" axis="axisCol" fieldPosition="0"/>
    </format>
    <format dxfId="3167">
      <pivotArea type="topRight" dataOnly="0" labelOnly="1" outline="0" fieldPosition="0"/>
    </format>
    <format dxfId="3166">
      <pivotArea field="8" type="button" dataOnly="0" labelOnly="1" outline="0" axis="axisRow" fieldPosition="0"/>
    </format>
    <format dxfId="3165">
      <pivotArea field="1" type="button" dataOnly="0" labelOnly="1" outline="0" axis="axisRow" fieldPosition="1"/>
    </format>
    <format dxfId="3164">
      <pivotArea field="4" type="button" dataOnly="0" labelOnly="1" outline="0" axis="axisRow" fieldPosition="2"/>
    </format>
    <format dxfId="3163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3162">
      <pivotArea dataOnly="0" labelOnly="1" grandRow="1" outline="0" fieldPosition="0"/>
    </format>
    <format dxfId="3161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3160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3159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3158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3157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3156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3155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3154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3153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3152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3151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3150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3149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3148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3147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3146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3145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3144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3143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3142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3141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3140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3139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3138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3137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3136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3135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3134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3133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3132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3131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3130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3129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3128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3127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3126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3125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3124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3123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3122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312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312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311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3118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311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311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311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311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311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3112">
      <pivotArea dataOnly="0" labelOnly="1" outline="0" fieldPosition="0">
        <references count="1">
          <reference field="7" count="0"/>
        </references>
      </pivotArea>
    </format>
    <format dxfId="3111">
      <pivotArea dataOnly="0" labelOnly="1" grandCol="1" outline="0" fieldPosition="0"/>
    </format>
    <format dxfId="3110">
      <pivotArea type="all" dataOnly="0" outline="0" fieldPosition="0"/>
    </format>
    <format dxfId="3109">
      <pivotArea outline="0" collapsedLevelsAreSubtotals="1" fieldPosition="0"/>
    </format>
    <format dxfId="3108">
      <pivotArea type="origin" dataOnly="0" labelOnly="1" outline="0" fieldPosition="0"/>
    </format>
    <format dxfId="3107">
      <pivotArea field="7" type="button" dataOnly="0" labelOnly="1" outline="0" axis="axisCol" fieldPosition="0"/>
    </format>
    <format dxfId="3106">
      <pivotArea type="topRight" dataOnly="0" labelOnly="1" outline="0" fieldPosition="0"/>
    </format>
    <format dxfId="3105">
      <pivotArea field="8" type="button" dataOnly="0" labelOnly="1" outline="0" axis="axisRow" fieldPosition="0"/>
    </format>
    <format dxfId="3104">
      <pivotArea field="1" type="button" dataOnly="0" labelOnly="1" outline="0" axis="axisRow" fieldPosition="1"/>
    </format>
    <format dxfId="3103">
      <pivotArea field="4" type="button" dataOnly="0" labelOnly="1" outline="0" axis="axisRow" fieldPosition="2"/>
    </format>
    <format dxfId="3102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3101">
      <pivotArea dataOnly="0" labelOnly="1" grandRow="1" outline="0" fieldPosition="0"/>
    </format>
    <format dxfId="3100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3099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3098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3097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3096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3095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3094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3093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3092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3091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3090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3089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3088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3087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3086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3085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3084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3083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3082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3081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3080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3079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3078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3077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3076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3075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3074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3073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3072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3071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3070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3069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3068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3067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3066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3065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3064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3063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3062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3061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306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305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305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3057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305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305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305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305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305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3051">
      <pivotArea dataOnly="0" labelOnly="1" outline="0" fieldPosition="0">
        <references count="1">
          <reference field="7" count="0"/>
        </references>
      </pivotArea>
    </format>
    <format dxfId="3050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25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7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3">
    <i>
      <x v="122"/>
    </i>
    <i>
      <x v="124"/>
      <x/>
      <x v="830"/>
    </i>
    <i r="1">
      <x v="1"/>
      <x v="13"/>
    </i>
    <i>
      <x v="126"/>
    </i>
    <i>
      <x v="127"/>
    </i>
    <i>
      <x v="128"/>
    </i>
    <i>
      <x v="136"/>
    </i>
    <i>
      <x v="138"/>
      <x/>
      <x v="673"/>
    </i>
    <i>
      <x v="145"/>
    </i>
    <i>
      <x v="146"/>
      <x/>
      <x v="826"/>
    </i>
    <i>
      <x v="151"/>
    </i>
    <i>
      <x v="155"/>
    </i>
    <i>
      <x v="156"/>
    </i>
    <i>
      <x v="158"/>
    </i>
    <i>
      <x v="160"/>
    </i>
    <i>
      <x v="164"/>
    </i>
    <i>
      <x v="166"/>
    </i>
    <i>
      <x v="169"/>
    </i>
    <i>
      <x v="172"/>
    </i>
    <i>
      <x v="174"/>
    </i>
    <i>
      <x v="178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51" hier="-1"/>
  </pageFields>
  <dataFields count="1">
    <dataField name="Sum of Amount" fld="6" baseField="0" baseItem="0" numFmtId="166"/>
  </dataFields>
  <formats count="122">
    <format dxfId="3049">
      <pivotArea type="all" dataOnly="0" outline="0" fieldPosition="0"/>
    </format>
    <format dxfId="3048">
      <pivotArea outline="0" collapsedLevelsAreSubtotals="1" fieldPosition="0"/>
    </format>
    <format dxfId="3047">
      <pivotArea type="origin" dataOnly="0" labelOnly="1" outline="0" fieldPosition="0"/>
    </format>
    <format dxfId="3046">
      <pivotArea field="7" type="button" dataOnly="0" labelOnly="1" outline="0" axis="axisCol" fieldPosition="0"/>
    </format>
    <format dxfId="3045">
      <pivotArea type="topRight" dataOnly="0" labelOnly="1" outline="0" fieldPosition="0"/>
    </format>
    <format dxfId="3044">
      <pivotArea field="8" type="button" dataOnly="0" labelOnly="1" outline="0" axis="axisRow" fieldPosition="0"/>
    </format>
    <format dxfId="3043">
      <pivotArea field="1" type="button" dataOnly="0" labelOnly="1" outline="0" axis="axisRow" fieldPosition="1"/>
    </format>
    <format dxfId="3042">
      <pivotArea field="4" type="button" dataOnly="0" labelOnly="1" outline="0" axis="axisRow" fieldPosition="2"/>
    </format>
    <format dxfId="3041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3040">
      <pivotArea dataOnly="0" labelOnly="1" grandRow="1" outline="0" fieldPosition="0"/>
    </format>
    <format dxfId="3039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3038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3037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3036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3035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3034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3033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3032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3031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3030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3029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3028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3027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3026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3025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3024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3023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3022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3021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3020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3019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3018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3017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3016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3015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3014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3013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3012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3011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3010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3009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3008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3007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3006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3005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3004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3003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3002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3001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3000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299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299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299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2996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299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299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299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299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299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2990">
      <pivotArea dataOnly="0" labelOnly="1" outline="0" fieldPosition="0">
        <references count="1">
          <reference field="7" count="0"/>
        </references>
      </pivotArea>
    </format>
    <format dxfId="2989">
      <pivotArea dataOnly="0" labelOnly="1" grandCol="1" outline="0" fieldPosition="0"/>
    </format>
    <format dxfId="2988">
      <pivotArea type="all" dataOnly="0" outline="0" fieldPosition="0"/>
    </format>
    <format dxfId="2987">
      <pivotArea outline="0" collapsedLevelsAreSubtotals="1" fieldPosition="0"/>
    </format>
    <format dxfId="2986">
      <pivotArea type="origin" dataOnly="0" labelOnly="1" outline="0" fieldPosition="0"/>
    </format>
    <format dxfId="2985">
      <pivotArea field="7" type="button" dataOnly="0" labelOnly="1" outline="0" axis="axisCol" fieldPosition="0"/>
    </format>
    <format dxfId="2984">
      <pivotArea type="topRight" dataOnly="0" labelOnly="1" outline="0" fieldPosition="0"/>
    </format>
    <format dxfId="2983">
      <pivotArea field="8" type="button" dataOnly="0" labelOnly="1" outline="0" axis="axisRow" fieldPosition="0"/>
    </format>
    <format dxfId="2982">
      <pivotArea field="1" type="button" dataOnly="0" labelOnly="1" outline="0" axis="axisRow" fieldPosition="1"/>
    </format>
    <format dxfId="2981">
      <pivotArea field="4" type="button" dataOnly="0" labelOnly="1" outline="0" axis="axisRow" fieldPosition="2"/>
    </format>
    <format dxfId="2980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2979">
      <pivotArea dataOnly="0" labelOnly="1" grandRow="1" outline="0" fieldPosition="0"/>
    </format>
    <format dxfId="2978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2977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2976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2975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2974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2973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2972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2971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2970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2969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2968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2967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2966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2965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2964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2963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2962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2961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2960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2959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2958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2957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2956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2955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2954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2953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2952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2951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2950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2949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2948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2947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2946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2945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2944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2943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2942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2941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2940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2939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293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293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293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2935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293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293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293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293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293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2929">
      <pivotArea dataOnly="0" labelOnly="1" outline="0" fieldPosition="0">
        <references count="1">
          <reference field="7" count="0"/>
        </references>
      </pivotArea>
    </format>
    <format dxfId="2928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24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0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6">
    <i>
      <x v="122"/>
    </i>
    <i>
      <x v="125"/>
      <x/>
      <x v="958"/>
    </i>
    <i>
      <x v="127"/>
    </i>
    <i>
      <x v="129"/>
      <x/>
      <x v="473"/>
    </i>
    <i>
      <x v="135"/>
      <x/>
      <x v="606"/>
    </i>
    <i r="1">
      <x v="1"/>
      <x v="98"/>
    </i>
    <i>
      <x v="138"/>
      <x/>
      <x v="665"/>
    </i>
    <i>
      <x v="140"/>
    </i>
    <i>
      <x v="141"/>
      <x/>
      <x v="736"/>
    </i>
    <i r="1">
      <x v="1"/>
      <x v="122"/>
    </i>
    <i>
      <x v="142"/>
      <x/>
      <x v="770"/>
    </i>
    <i>
      <x v="145"/>
    </i>
    <i>
      <x v="147"/>
      <x v="3"/>
      <x v="301"/>
    </i>
    <i>
      <x v="151"/>
    </i>
    <i>
      <x v="156"/>
    </i>
    <i>
      <x v="158"/>
    </i>
    <i>
      <x v="160"/>
    </i>
    <i>
      <x v="161"/>
      <x v="2"/>
      <x v="205"/>
    </i>
    <i>
      <x v="167"/>
    </i>
    <i>
      <x v="168"/>
    </i>
    <i>
      <x v="169"/>
    </i>
    <i>
      <x v="175"/>
      <x v="1"/>
      <x v="54"/>
    </i>
    <i>
      <x v="176"/>
    </i>
    <i>
      <x v="177"/>
      <x/>
      <x v="436"/>
    </i>
    <i>
      <x v="179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52" hier="-1"/>
  </pageFields>
  <dataFields count="1">
    <dataField name="Sum of Amount" fld="6" baseField="0" baseItem="0" numFmtId="166"/>
  </dataFields>
  <formats count="122">
    <format dxfId="2927">
      <pivotArea type="all" dataOnly="0" outline="0" fieldPosition="0"/>
    </format>
    <format dxfId="2926">
      <pivotArea outline="0" collapsedLevelsAreSubtotals="1" fieldPosition="0"/>
    </format>
    <format dxfId="2925">
      <pivotArea type="origin" dataOnly="0" labelOnly="1" outline="0" fieldPosition="0"/>
    </format>
    <format dxfId="2924">
      <pivotArea field="7" type="button" dataOnly="0" labelOnly="1" outline="0" axis="axisCol" fieldPosition="0"/>
    </format>
    <format dxfId="2923">
      <pivotArea type="topRight" dataOnly="0" labelOnly="1" outline="0" fieldPosition="0"/>
    </format>
    <format dxfId="2922">
      <pivotArea field="8" type="button" dataOnly="0" labelOnly="1" outline="0" axis="axisRow" fieldPosition="0"/>
    </format>
    <format dxfId="2921">
      <pivotArea field="1" type="button" dataOnly="0" labelOnly="1" outline="0" axis="axisRow" fieldPosition="1"/>
    </format>
    <format dxfId="2920">
      <pivotArea field="4" type="button" dataOnly="0" labelOnly="1" outline="0" axis="axisRow" fieldPosition="2"/>
    </format>
    <format dxfId="2919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2918">
      <pivotArea dataOnly="0" labelOnly="1" grandRow="1" outline="0" fieldPosition="0"/>
    </format>
    <format dxfId="2917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2916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2915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2914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2913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2912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2911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2910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2909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2908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2907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2906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2905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2904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2903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2902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2901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2900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2899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2898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2897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2896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2895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2894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2893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2892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2891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2890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2889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2888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2887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2886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2885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2884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2883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2882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2881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2880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2879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2878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287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287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287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2874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287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287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287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287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286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2868">
      <pivotArea dataOnly="0" labelOnly="1" outline="0" fieldPosition="0">
        <references count="1">
          <reference field="7" count="0"/>
        </references>
      </pivotArea>
    </format>
    <format dxfId="2867">
      <pivotArea dataOnly="0" labelOnly="1" grandCol="1" outline="0" fieldPosition="0"/>
    </format>
    <format dxfId="2866">
      <pivotArea type="all" dataOnly="0" outline="0" fieldPosition="0"/>
    </format>
    <format dxfId="2865">
      <pivotArea outline="0" collapsedLevelsAreSubtotals="1" fieldPosition="0"/>
    </format>
    <format dxfId="2864">
      <pivotArea type="origin" dataOnly="0" labelOnly="1" outline="0" fieldPosition="0"/>
    </format>
    <format dxfId="2863">
      <pivotArea field="7" type="button" dataOnly="0" labelOnly="1" outline="0" axis="axisCol" fieldPosition="0"/>
    </format>
    <format dxfId="2862">
      <pivotArea type="topRight" dataOnly="0" labelOnly="1" outline="0" fieldPosition="0"/>
    </format>
    <format dxfId="2861">
      <pivotArea field="8" type="button" dataOnly="0" labelOnly="1" outline="0" axis="axisRow" fieldPosition="0"/>
    </format>
    <format dxfId="2860">
      <pivotArea field="1" type="button" dataOnly="0" labelOnly="1" outline="0" axis="axisRow" fieldPosition="1"/>
    </format>
    <format dxfId="2859">
      <pivotArea field="4" type="button" dataOnly="0" labelOnly="1" outline="0" axis="axisRow" fieldPosition="2"/>
    </format>
    <format dxfId="2858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2857">
      <pivotArea dataOnly="0" labelOnly="1" grandRow="1" outline="0" fieldPosition="0"/>
    </format>
    <format dxfId="2856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2855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2854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2853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2852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2851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2850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2849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2848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2847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2846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2845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2844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2843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2842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2841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2840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2839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2838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2837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2836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2835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2834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2833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2832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2831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2830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2829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2828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2827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2826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2825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2824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2823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2822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2821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2820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2819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2818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2817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281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281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281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2813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281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281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281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280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280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2807">
      <pivotArea dataOnly="0" labelOnly="1" outline="0" fieldPosition="0">
        <references count="1">
          <reference field="7" count="0"/>
        </references>
      </pivotArea>
    </format>
    <format dxfId="2806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23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1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7">
    <i>
      <x v="122"/>
    </i>
    <i>
      <x v="124"/>
      <x v="1"/>
      <x v="104"/>
    </i>
    <i>
      <x v="125"/>
      <x/>
      <x v="959"/>
    </i>
    <i>
      <x v="126"/>
    </i>
    <i>
      <x v="128"/>
    </i>
    <i>
      <x v="131"/>
      <x/>
      <x v="513"/>
    </i>
    <i>
      <x v="132"/>
    </i>
    <i>
      <x v="134"/>
    </i>
    <i>
      <x v="135"/>
      <x v="3"/>
      <x v="377"/>
    </i>
    <i>
      <x v="136"/>
    </i>
    <i>
      <x v="137"/>
    </i>
    <i>
      <x v="138"/>
      <x/>
      <x v="663"/>
    </i>
    <i>
      <x v="140"/>
    </i>
    <i>
      <x v="142"/>
      <x v="3"/>
      <x v="403"/>
    </i>
    <i>
      <x v="147"/>
      <x v="2"/>
      <x v="165"/>
    </i>
    <i>
      <x v="151"/>
    </i>
    <i>
      <x v="153"/>
      <x/>
      <x v="436"/>
    </i>
    <i>
      <x v="159"/>
      <x v="3"/>
      <x v="336"/>
    </i>
    <i>
      <x v="161"/>
      <x/>
      <x v="436"/>
    </i>
    <i>
      <x v="163"/>
    </i>
    <i>
      <x v="164"/>
    </i>
    <i>
      <x v="168"/>
    </i>
    <i>
      <x v="172"/>
    </i>
    <i>
      <x v="174"/>
    </i>
    <i>
      <x v="177"/>
      <x v="2"/>
      <x v="205"/>
    </i>
    <i>
      <x v="179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53" hier="-1"/>
  </pageFields>
  <dataFields count="1">
    <dataField name="Sum of Amount" fld="6" baseField="0" baseItem="0" numFmtId="166"/>
  </dataFields>
  <formats count="122">
    <format dxfId="2805">
      <pivotArea type="all" dataOnly="0" outline="0" fieldPosition="0"/>
    </format>
    <format dxfId="2804">
      <pivotArea outline="0" collapsedLevelsAreSubtotals="1" fieldPosition="0"/>
    </format>
    <format dxfId="2803">
      <pivotArea type="origin" dataOnly="0" labelOnly="1" outline="0" fieldPosition="0"/>
    </format>
    <format dxfId="2802">
      <pivotArea field="7" type="button" dataOnly="0" labelOnly="1" outline="0" axis="axisCol" fieldPosition="0"/>
    </format>
    <format dxfId="2801">
      <pivotArea type="topRight" dataOnly="0" labelOnly="1" outline="0" fieldPosition="0"/>
    </format>
    <format dxfId="2800">
      <pivotArea field="8" type="button" dataOnly="0" labelOnly="1" outline="0" axis="axisRow" fieldPosition="0"/>
    </format>
    <format dxfId="2799">
      <pivotArea field="1" type="button" dataOnly="0" labelOnly="1" outline="0" axis="axisRow" fieldPosition="1"/>
    </format>
    <format dxfId="2798">
      <pivotArea field="4" type="button" dataOnly="0" labelOnly="1" outline="0" axis="axisRow" fieldPosition="2"/>
    </format>
    <format dxfId="2797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2796">
      <pivotArea dataOnly="0" labelOnly="1" grandRow="1" outline="0" fieldPosition="0"/>
    </format>
    <format dxfId="2795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2794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2793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2792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2791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2790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2789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2788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2787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2786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2785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2784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2783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2782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2781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2780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2779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2778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2777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2776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2775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2774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2773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2772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2771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2770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2769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2768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2767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2766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2765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2764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2763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2762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2761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2760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2759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2758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2757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2756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275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275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275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2752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275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275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274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274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274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2746">
      <pivotArea dataOnly="0" labelOnly="1" outline="0" fieldPosition="0">
        <references count="1">
          <reference field="7" count="0"/>
        </references>
      </pivotArea>
    </format>
    <format dxfId="2745">
      <pivotArea dataOnly="0" labelOnly="1" grandCol="1" outline="0" fieldPosition="0"/>
    </format>
    <format dxfId="2744">
      <pivotArea type="all" dataOnly="0" outline="0" fieldPosition="0"/>
    </format>
    <format dxfId="2743">
      <pivotArea outline="0" collapsedLevelsAreSubtotals="1" fieldPosition="0"/>
    </format>
    <format dxfId="2742">
      <pivotArea type="origin" dataOnly="0" labelOnly="1" outline="0" fieldPosition="0"/>
    </format>
    <format dxfId="2741">
      <pivotArea field="7" type="button" dataOnly="0" labelOnly="1" outline="0" axis="axisCol" fieldPosition="0"/>
    </format>
    <format dxfId="2740">
      <pivotArea type="topRight" dataOnly="0" labelOnly="1" outline="0" fieldPosition="0"/>
    </format>
    <format dxfId="2739">
      <pivotArea field="8" type="button" dataOnly="0" labelOnly="1" outline="0" axis="axisRow" fieldPosition="0"/>
    </format>
    <format dxfId="2738">
      <pivotArea field="1" type="button" dataOnly="0" labelOnly="1" outline="0" axis="axisRow" fieldPosition="1"/>
    </format>
    <format dxfId="2737">
      <pivotArea field="4" type="button" dataOnly="0" labelOnly="1" outline="0" axis="axisRow" fieldPosition="2"/>
    </format>
    <format dxfId="2736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2735">
      <pivotArea dataOnly="0" labelOnly="1" grandRow="1" outline="0" fieldPosition="0"/>
    </format>
    <format dxfId="2734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2733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2732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2731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2730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2729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2728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2727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2726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2725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2724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2723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2722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2721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2720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2719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2718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2717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2716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2715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2714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2713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2712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2711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2710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2709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2708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2707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2706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2705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2704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2703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2702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2701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2700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2699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2698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2697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2696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2695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269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269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269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2691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269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268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268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268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268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2685">
      <pivotArea dataOnly="0" labelOnly="1" outline="0" fieldPosition="0">
        <references count="1">
          <reference field="7" count="0"/>
        </references>
      </pivotArea>
    </format>
    <format dxfId="2684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22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1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7">
    <i>
      <x v="124"/>
      <x v="2"/>
      <x v="191"/>
    </i>
    <i>
      <x v="125"/>
      <x/>
      <x v="963"/>
    </i>
    <i>
      <x v="128"/>
    </i>
    <i>
      <x v="132"/>
    </i>
    <i>
      <x v="133"/>
    </i>
    <i>
      <x v="134"/>
    </i>
    <i>
      <x v="139"/>
    </i>
    <i>
      <x v="140"/>
    </i>
    <i>
      <x v="144"/>
    </i>
    <i>
      <x v="149"/>
      <x/>
      <x v="887"/>
    </i>
    <i>
      <x v="151"/>
    </i>
    <i>
      <x v="152"/>
      <x/>
      <x v="947"/>
    </i>
    <i r="2">
      <x v="953"/>
    </i>
    <i>
      <x v="157"/>
    </i>
    <i>
      <x v="158"/>
    </i>
    <i>
      <x v="160"/>
    </i>
    <i>
      <x v="162"/>
      <x/>
      <x v="436"/>
    </i>
    <i>
      <x v="163"/>
    </i>
    <i>
      <x v="166"/>
    </i>
    <i>
      <x v="167"/>
    </i>
    <i>
      <x v="170"/>
      <x/>
      <x v="436"/>
    </i>
    <i>
      <x v="171"/>
    </i>
    <i>
      <x v="172"/>
    </i>
    <i>
      <x v="175"/>
      <x v="2"/>
      <x v="205"/>
    </i>
    <i>
      <x v="177"/>
      <x/>
      <x v="436"/>
    </i>
    <i>
      <x v="179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54" hier="-1"/>
  </pageFields>
  <dataFields count="1">
    <dataField name="Sum of Amount" fld="6" baseField="0" baseItem="0" numFmtId="166"/>
  </dataFields>
  <formats count="122">
    <format dxfId="2683">
      <pivotArea type="all" dataOnly="0" outline="0" fieldPosition="0"/>
    </format>
    <format dxfId="2682">
      <pivotArea outline="0" collapsedLevelsAreSubtotals="1" fieldPosition="0"/>
    </format>
    <format dxfId="2681">
      <pivotArea type="origin" dataOnly="0" labelOnly="1" outline="0" fieldPosition="0"/>
    </format>
    <format dxfId="2680">
      <pivotArea field="7" type="button" dataOnly="0" labelOnly="1" outline="0" axis="axisCol" fieldPosition="0"/>
    </format>
    <format dxfId="2679">
      <pivotArea type="topRight" dataOnly="0" labelOnly="1" outline="0" fieldPosition="0"/>
    </format>
    <format dxfId="2678">
      <pivotArea field="8" type="button" dataOnly="0" labelOnly="1" outline="0" axis="axisRow" fieldPosition="0"/>
    </format>
    <format dxfId="2677">
      <pivotArea field="1" type="button" dataOnly="0" labelOnly="1" outline="0" axis="axisRow" fieldPosition="1"/>
    </format>
    <format dxfId="2676">
      <pivotArea field="4" type="button" dataOnly="0" labelOnly="1" outline="0" axis="axisRow" fieldPosition="2"/>
    </format>
    <format dxfId="2675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2674">
      <pivotArea dataOnly="0" labelOnly="1" grandRow="1" outline="0" fieldPosition="0"/>
    </format>
    <format dxfId="2673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2672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2671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2670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2669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2668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2667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2666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2665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2664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2663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2662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2661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2660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2659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2658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2657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2656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2655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2654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2653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2652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2651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2650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2649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2648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2647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2646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2645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2644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2643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2642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2641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2640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2639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2638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2637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2636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2635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2634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263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263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263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2630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262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262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262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262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262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2624">
      <pivotArea dataOnly="0" labelOnly="1" outline="0" fieldPosition="0">
        <references count="1">
          <reference field="7" count="0"/>
        </references>
      </pivotArea>
    </format>
    <format dxfId="2623">
      <pivotArea dataOnly="0" labelOnly="1" grandCol="1" outline="0" fieldPosition="0"/>
    </format>
    <format dxfId="2622">
      <pivotArea type="all" dataOnly="0" outline="0" fieldPosition="0"/>
    </format>
    <format dxfId="2621">
      <pivotArea outline="0" collapsedLevelsAreSubtotals="1" fieldPosition="0"/>
    </format>
    <format dxfId="2620">
      <pivotArea type="origin" dataOnly="0" labelOnly="1" outline="0" fieldPosition="0"/>
    </format>
    <format dxfId="2619">
      <pivotArea field="7" type="button" dataOnly="0" labelOnly="1" outline="0" axis="axisCol" fieldPosition="0"/>
    </format>
    <format dxfId="2618">
      <pivotArea type="topRight" dataOnly="0" labelOnly="1" outline="0" fieldPosition="0"/>
    </format>
    <format dxfId="2617">
      <pivotArea field="8" type="button" dataOnly="0" labelOnly="1" outline="0" axis="axisRow" fieldPosition="0"/>
    </format>
    <format dxfId="2616">
      <pivotArea field="1" type="button" dataOnly="0" labelOnly="1" outline="0" axis="axisRow" fieldPosition="1"/>
    </format>
    <format dxfId="2615">
      <pivotArea field="4" type="button" dataOnly="0" labelOnly="1" outline="0" axis="axisRow" fieldPosition="2"/>
    </format>
    <format dxfId="2614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2613">
      <pivotArea dataOnly="0" labelOnly="1" grandRow="1" outline="0" fieldPosition="0"/>
    </format>
    <format dxfId="2612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2611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2610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2609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2608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2607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2606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2605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2604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2603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2602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2601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2600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2599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2598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2597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2596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2595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2594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2593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2592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2591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2590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2589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2588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2587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2586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2585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2584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2583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2582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2581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2580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2579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2578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2577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2576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2575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2574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2573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257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257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257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2569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256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256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256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256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256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2563">
      <pivotArea dataOnly="0" labelOnly="1" outline="0" fieldPosition="0">
        <references count="1">
          <reference field="7" count="0"/>
        </references>
      </pivotArea>
    </format>
    <format dxfId="2562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21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0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6">
    <i>
      <x v="125"/>
      <x v="2"/>
      <x v="194"/>
    </i>
    <i>
      <x v="126"/>
    </i>
    <i>
      <x v="128"/>
    </i>
    <i>
      <x v="130"/>
      <x/>
      <x v="502"/>
    </i>
    <i r="1">
      <x v="2"/>
      <x v="223"/>
    </i>
    <i>
      <x v="131"/>
      <x/>
      <x v="528"/>
    </i>
    <i>
      <x v="134"/>
    </i>
    <i>
      <x v="135"/>
      <x/>
      <x v="616"/>
    </i>
    <i>
      <x v="136"/>
    </i>
    <i>
      <x v="137"/>
    </i>
    <i>
      <x v="141"/>
      <x v="2"/>
      <x v="280"/>
    </i>
    <i>
      <x v="143"/>
    </i>
    <i>
      <x v="145"/>
    </i>
    <i>
      <x v="149"/>
      <x/>
      <x v="901"/>
    </i>
    <i>
      <x v="153"/>
      <x v="1"/>
      <x v="54"/>
    </i>
    <i>
      <x v="155"/>
    </i>
    <i>
      <x v="158"/>
    </i>
    <i>
      <x v="159"/>
      <x/>
      <x v="436"/>
    </i>
    <i>
      <x v="160"/>
    </i>
    <i>
      <x v="163"/>
    </i>
    <i>
      <x v="166"/>
    </i>
    <i>
      <x v="168"/>
    </i>
    <i>
      <x v="176"/>
    </i>
    <i>
      <x v="180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55" hier="-1"/>
  </pageFields>
  <dataFields count="1">
    <dataField name="Sum of Amount" fld="6" baseField="0" baseItem="0" numFmtId="166"/>
  </dataFields>
  <formats count="122">
    <format dxfId="2561">
      <pivotArea type="all" dataOnly="0" outline="0" fieldPosition="0"/>
    </format>
    <format dxfId="2560">
      <pivotArea outline="0" collapsedLevelsAreSubtotals="1" fieldPosition="0"/>
    </format>
    <format dxfId="2559">
      <pivotArea type="origin" dataOnly="0" labelOnly="1" outline="0" fieldPosition="0"/>
    </format>
    <format dxfId="2558">
      <pivotArea field="7" type="button" dataOnly="0" labelOnly="1" outline="0" axis="axisCol" fieldPosition="0"/>
    </format>
    <format dxfId="2557">
      <pivotArea type="topRight" dataOnly="0" labelOnly="1" outline="0" fieldPosition="0"/>
    </format>
    <format dxfId="2556">
      <pivotArea field="8" type="button" dataOnly="0" labelOnly="1" outline="0" axis="axisRow" fieldPosition="0"/>
    </format>
    <format dxfId="2555">
      <pivotArea field="1" type="button" dataOnly="0" labelOnly="1" outline="0" axis="axisRow" fieldPosition="1"/>
    </format>
    <format dxfId="2554">
      <pivotArea field="4" type="button" dataOnly="0" labelOnly="1" outline="0" axis="axisRow" fieldPosition="2"/>
    </format>
    <format dxfId="2553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2552">
      <pivotArea dataOnly="0" labelOnly="1" grandRow="1" outline="0" fieldPosition="0"/>
    </format>
    <format dxfId="2551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2550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2549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2548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2547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2546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2545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2544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2543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2542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2541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2540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2539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2538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2537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2536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2535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2534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2533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2532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2531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2530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2529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2528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2527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2526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2525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2524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2523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2522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2521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2520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2519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2518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2517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2516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2515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2514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2513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2512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251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251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250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2508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250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250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250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250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250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2502">
      <pivotArea dataOnly="0" labelOnly="1" outline="0" fieldPosition="0">
        <references count="1">
          <reference field="7" count="0"/>
        </references>
      </pivotArea>
    </format>
    <format dxfId="2501">
      <pivotArea dataOnly="0" labelOnly="1" grandCol="1" outline="0" fieldPosition="0"/>
    </format>
    <format dxfId="2500">
      <pivotArea type="all" dataOnly="0" outline="0" fieldPosition="0"/>
    </format>
    <format dxfId="2499">
      <pivotArea outline="0" collapsedLevelsAreSubtotals="1" fieldPosition="0"/>
    </format>
    <format dxfId="2498">
      <pivotArea type="origin" dataOnly="0" labelOnly="1" outline="0" fieldPosition="0"/>
    </format>
    <format dxfId="2497">
      <pivotArea field="7" type="button" dataOnly="0" labelOnly="1" outline="0" axis="axisCol" fieldPosition="0"/>
    </format>
    <format dxfId="2496">
      <pivotArea type="topRight" dataOnly="0" labelOnly="1" outline="0" fieldPosition="0"/>
    </format>
    <format dxfId="2495">
      <pivotArea field="8" type="button" dataOnly="0" labelOnly="1" outline="0" axis="axisRow" fieldPosition="0"/>
    </format>
    <format dxfId="2494">
      <pivotArea field="1" type="button" dataOnly="0" labelOnly="1" outline="0" axis="axisRow" fieldPosition="1"/>
    </format>
    <format dxfId="2493">
      <pivotArea field="4" type="button" dataOnly="0" labelOnly="1" outline="0" axis="axisRow" fieldPosition="2"/>
    </format>
    <format dxfId="2492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2491">
      <pivotArea dataOnly="0" labelOnly="1" grandRow="1" outline="0" fieldPosition="0"/>
    </format>
    <format dxfId="2490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2489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2488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2487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2486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2485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2484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2483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2482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2481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2480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2479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2478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2477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2476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2475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2474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2473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2472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2471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2470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2469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2468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2467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2466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2465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2464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2463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2462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2461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2460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2459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2458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2457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2456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2455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2454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2453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2452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2451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245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244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244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2447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244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244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244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244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244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2441">
      <pivotArea dataOnly="0" labelOnly="1" outline="0" fieldPosition="0">
        <references count="1">
          <reference field="7" count="0"/>
        </references>
      </pivotArea>
    </format>
    <format dxfId="2440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20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1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17">
    <i>
      <x v="125"/>
      <x/>
      <x v="972"/>
    </i>
    <i r="1">
      <x v="2"/>
      <x v="199"/>
    </i>
    <i>
      <x v="129"/>
      <x/>
      <x v="478"/>
    </i>
    <i>
      <x v="136"/>
    </i>
    <i>
      <x v="147"/>
      <x/>
      <x v="844"/>
    </i>
    <i>
      <x v="148"/>
    </i>
    <i>
      <x v="159"/>
      <x v="1"/>
      <x v="54"/>
    </i>
    <i>
      <x v="161"/>
      <x/>
      <x v="436"/>
    </i>
    <i>
      <x v="164"/>
    </i>
    <i>
      <x v="168"/>
    </i>
    <i>
      <x v="169"/>
    </i>
    <i>
      <x v="172"/>
    </i>
    <i>
      <x v="174"/>
    </i>
    <i>
      <x v="176"/>
    </i>
    <i>
      <x v="177"/>
      <x v="2"/>
      <x v="205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56" hier="-1"/>
  </pageFields>
  <dataFields count="1">
    <dataField name="Sum of Amount" fld="6" baseField="0" baseItem="0" numFmtId="166"/>
  </dataFields>
  <formats count="122">
    <format dxfId="2439">
      <pivotArea type="all" dataOnly="0" outline="0" fieldPosition="0"/>
    </format>
    <format dxfId="2438">
      <pivotArea outline="0" collapsedLevelsAreSubtotals="1" fieldPosition="0"/>
    </format>
    <format dxfId="2437">
      <pivotArea type="origin" dataOnly="0" labelOnly="1" outline="0" fieldPosition="0"/>
    </format>
    <format dxfId="2436">
      <pivotArea field="7" type="button" dataOnly="0" labelOnly="1" outline="0" axis="axisCol" fieldPosition="0"/>
    </format>
    <format dxfId="2435">
      <pivotArea type="topRight" dataOnly="0" labelOnly="1" outline="0" fieldPosition="0"/>
    </format>
    <format dxfId="2434">
      <pivotArea field="8" type="button" dataOnly="0" labelOnly="1" outline="0" axis="axisRow" fieldPosition="0"/>
    </format>
    <format dxfId="2433">
      <pivotArea field="1" type="button" dataOnly="0" labelOnly="1" outline="0" axis="axisRow" fieldPosition="1"/>
    </format>
    <format dxfId="2432">
      <pivotArea field="4" type="button" dataOnly="0" labelOnly="1" outline="0" axis="axisRow" fieldPosition="2"/>
    </format>
    <format dxfId="2431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2430">
      <pivotArea dataOnly="0" labelOnly="1" grandRow="1" outline="0" fieldPosition="0"/>
    </format>
    <format dxfId="2429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2428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2427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2426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2425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2424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2423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2422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2421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2420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2419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2418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2417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2416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2415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2414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2413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2412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2411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2410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2409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2408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2407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2406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2405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2404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2403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2402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2401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2400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2399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2398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2397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2396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2395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2394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2393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2392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2391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2390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238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238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238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2386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238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238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238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238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238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2380">
      <pivotArea dataOnly="0" labelOnly="1" outline="0" fieldPosition="0">
        <references count="1">
          <reference field="7" count="0"/>
        </references>
      </pivotArea>
    </format>
    <format dxfId="2379">
      <pivotArea dataOnly="0" labelOnly="1" grandCol="1" outline="0" fieldPosition="0"/>
    </format>
    <format dxfId="2378">
      <pivotArea type="all" dataOnly="0" outline="0" fieldPosition="0"/>
    </format>
    <format dxfId="2377">
      <pivotArea outline="0" collapsedLevelsAreSubtotals="1" fieldPosition="0"/>
    </format>
    <format dxfId="2376">
      <pivotArea type="origin" dataOnly="0" labelOnly="1" outline="0" fieldPosition="0"/>
    </format>
    <format dxfId="2375">
      <pivotArea field="7" type="button" dataOnly="0" labelOnly="1" outline="0" axis="axisCol" fieldPosition="0"/>
    </format>
    <format dxfId="2374">
      <pivotArea type="topRight" dataOnly="0" labelOnly="1" outline="0" fieldPosition="0"/>
    </format>
    <format dxfId="2373">
      <pivotArea field="8" type="button" dataOnly="0" labelOnly="1" outline="0" axis="axisRow" fieldPosition="0"/>
    </format>
    <format dxfId="2372">
      <pivotArea field="1" type="button" dataOnly="0" labelOnly="1" outline="0" axis="axisRow" fieldPosition="1"/>
    </format>
    <format dxfId="2371">
      <pivotArea field="4" type="button" dataOnly="0" labelOnly="1" outline="0" axis="axisRow" fieldPosition="2"/>
    </format>
    <format dxfId="2370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2369">
      <pivotArea dataOnly="0" labelOnly="1" grandRow="1" outline="0" fieldPosition="0"/>
    </format>
    <format dxfId="2368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2367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2366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2365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2364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2363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2362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2361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2360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2359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2358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2357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2356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2355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2354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2353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2352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2351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2350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2349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2348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2347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2346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2345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2344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2343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2342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2341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2340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2339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2338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2337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2336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2335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2334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2333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2332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2331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2330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2329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232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232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232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2325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232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232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232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232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232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2319">
      <pivotArea dataOnly="0" labelOnly="1" outline="0" fieldPosition="0">
        <references count="1">
          <reference field="7" count="0"/>
        </references>
      </pivotArea>
    </format>
    <format dxfId="2318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19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8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4">
    <i>
      <x v="128"/>
    </i>
    <i>
      <x v="130"/>
      <x v="1"/>
      <x v="72"/>
    </i>
    <i r="2">
      <x v="74"/>
    </i>
    <i>
      <x v="140"/>
    </i>
    <i>
      <x v="141"/>
      <x/>
      <x v="742"/>
    </i>
    <i r="1">
      <x v="2"/>
      <x v="135"/>
    </i>
    <i>
      <x v="142"/>
      <x/>
      <x v="749"/>
    </i>
    <i r="2">
      <x v="755"/>
    </i>
    <i>
      <x v="144"/>
    </i>
    <i>
      <x v="145"/>
    </i>
    <i>
      <x v="157"/>
    </i>
    <i>
      <x v="160"/>
    </i>
    <i>
      <x v="161"/>
      <x/>
      <x v="436"/>
    </i>
    <i>
      <x v="162"/>
      <x/>
      <x v="436"/>
    </i>
    <i>
      <x v="163"/>
    </i>
    <i>
      <x v="166"/>
    </i>
    <i>
      <x v="169"/>
    </i>
    <i>
      <x v="170"/>
      <x/>
      <x v="436"/>
    </i>
    <i>
      <x v="173"/>
      <x/>
      <x v="436"/>
    </i>
    <i>
      <x v="174"/>
    </i>
    <i>
      <x v="178"/>
    </i>
    <i>
      <x v="181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57" hier="-1"/>
  </pageFields>
  <dataFields count="1">
    <dataField name="Sum of Amount" fld="6" baseField="0" baseItem="0" numFmtId="166"/>
  </dataFields>
  <formats count="122">
    <format dxfId="2317">
      <pivotArea type="all" dataOnly="0" outline="0" fieldPosition="0"/>
    </format>
    <format dxfId="2316">
      <pivotArea outline="0" collapsedLevelsAreSubtotals="1" fieldPosition="0"/>
    </format>
    <format dxfId="2315">
      <pivotArea type="origin" dataOnly="0" labelOnly="1" outline="0" fieldPosition="0"/>
    </format>
    <format dxfId="2314">
      <pivotArea field="7" type="button" dataOnly="0" labelOnly="1" outline="0" axis="axisCol" fieldPosition="0"/>
    </format>
    <format dxfId="2313">
      <pivotArea type="topRight" dataOnly="0" labelOnly="1" outline="0" fieldPosition="0"/>
    </format>
    <format dxfId="2312">
      <pivotArea field="8" type="button" dataOnly="0" labelOnly="1" outline="0" axis="axisRow" fieldPosition="0"/>
    </format>
    <format dxfId="2311">
      <pivotArea field="1" type="button" dataOnly="0" labelOnly="1" outline="0" axis="axisRow" fieldPosition="1"/>
    </format>
    <format dxfId="2310">
      <pivotArea field="4" type="button" dataOnly="0" labelOnly="1" outline="0" axis="axisRow" fieldPosition="2"/>
    </format>
    <format dxfId="2309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2308">
      <pivotArea dataOnly="0" labelOnly="1" grandRow="1" outline="0" fieldPosition="0"/>
    </format>
    <format dxfId="2307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2306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2305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2304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2303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2302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2301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2300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2299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2298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2297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2296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2295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2294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2293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2292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2291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2290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2289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2288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2287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2286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2285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2284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2283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2282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2281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2280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2279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2278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2277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2276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2275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2274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2273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2272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2271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2270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2269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2268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226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226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226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2264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226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226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226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226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225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2258">
      <pivotArea dataOnly="0" labelOnly="1" outline="0" fieldPosition="0">
        <references count="1">
          <reference field="7" count="0"/>
        </references>
      </pivotArea>
    </format>
    <format dxfId="2257">
      <pivotArea dataOnly="0" labelOnly="1" grandCol="1" outline="0" fieldPosition="0"/>
    </format>
    <format dxfId="2256">
      <pivotArea type="all" dataOnly="0" outline="0" fieldPosition="0"/>
    </format>
    <format dxfId="2255">
      <pivotArea outline="0" collapsedLevelsAreSubtotals="1" fieldPosition="0"/>
    </format>
    <format dxfId="2254">
      <pivotArea type="origin" dataOnly="0" labelOnly="1" outline="0" fieldPosition="0"/>
    </format>
    <format dxfId="2253">
      <pivotArea field="7" type="button" dataOnly="0" labelOnly="1" outline="0" axis="axisCol" fieldPosition="0"/>
    </format>
    <format dxfId="2252">
      <pivotArea type="topRight" dataOnly="0" labelOnly="1" outline="0" fieldPosition="0"/>
    </format>
    <format dxfId="2251">
      <pivotArea field="8" type="button" dataOnly="0" labelOnly="1" outline="0" axis="axisRow" fieldPosition="0"/>
    </format>
    <format dxfId="2250">
      <pivotArea field="1" type="button" dataOnly="0" labelOnly="1" outline="0" axis="axisRow" fieldPosition="1"/>
    </format>
    <format dxfId="2249">
      <pivotArea field="4" type="button" dataOnly="0" labelOnly="1" outline="0" axis="axisRow" fieldPosition="2"/>
    </format>
    <format dxfId="2248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2247">
      <pivotArea dataOnly="0" labelOnly="1" grandRow="1" outline="0" fieldPosition="0"/>
    </format>
    <format dxfId="2246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2245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2244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2243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2242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2241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2240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2239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2238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2237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2236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2235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2234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2233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2232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2231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2230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2229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2228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2227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2226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2225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2224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2223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2222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2221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2220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2219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2218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2217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2216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2215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2214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2213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2212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2211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2210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2209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2208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2207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220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220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220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2203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220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220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220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219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219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2197">
      <pivotArea dataOnly="0" labelOnly="1" outline="0" fieldPosition="0">
        <references count="1">
          <reference field="7" count="0"/>
        </references>
      </pivotArea>
    </format>
    <format dxfId="2196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9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18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3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9">
    <i>
      <x v="123"/>
      <x v="3"/>
      <x v="386"/>
    </i>
    <i>
      <x v="124"/>
      <x v="2"/>
      <x v="192"/>
    </i>
    <i>
      <x v="126"/>
    </i>
    <i>
      <x v="127"/>
    </i>
    <i>
      <x v="128"/>
    </i>
    <i>
      <x v="132"/>
    </i>
    <i>
      <x v="133"/>
    </i>
    <i>
      <x v="136"/>
    </i>
    <i>
      <x v="137"/>
    </i>
    <i>
      <x v="138"/>
      <x v="3"/>
      <x v="390"/>
    </i>
    <i>
      <x v="139"/>
    </i>
    <i>
      <x v="140"/>
    </i>
    <i>
      <x v="142"/>
      <x/>
      <x v="769"/>
    </i>
    <i>
      <x v="147"/>
      <x v="3"/>
      <x v="304"/>
    </i>
    <i>
      <x v="148"/>
    </i>
    <i>
      <x v="151"/>
    </i>
    <i>
      <x v="152"/>
      <x v="1"/>
      <x v="37"/>
    </i>
    <i>
      <x v="157"/>
    </i>
    <i>
      <x v="160"/>
    </i>
    <i>
      <x v="165"/>
      <x/>
      <x v="436"/>
    </i>
    <i>
      <x v="167"/>
    </i>
    <i>
      <x v="168"/>
    </i>
    <i>
      <x v="170"/>
      <x/>
      <x v="436"/>
    </i>
    <i r="1">
      <x v="2"/>
      <x v="205"/>
    </i>
    <i>
      <x v="171"/>
    </i>
    <i>
      <x v="177"/>
      <x/>
      <x v="436"/>
    </i>
    <i>
      <x v="179"/>
    </i>
    <i>
      <x v="180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58" hier="-1"/>
  </pageFields>
  <dataFields count="1">
    <dataField name="Sum of Amount" fld="6" baseField="0" baseItem="0" numFmtId="166"/>
  </dataFields>
  <formats count="122">
    <format dxfId="2195">
      <pivotArea type="all" dataOnly="0" outline="0" fieldPosition="0"/>
    </format>
    <format dxfId="2194">
      <pivotArea outline="0" collapsedLevelsAreSubtotals="1" fieldPosition="0"/>
    </format>
    <format dxfId="2193">
      <pivotArea type="origin" dataOnly="0" labelOnly="1" outline="0" fieldPosition="0"/>
    </format>
    <format dxfId="2192">
      <pivotArea field="7" type="button" dataOnly="0" labelOnly="1" outline="0" axis="axisCol" fieldPosition="0"/>
    </format>
    <format dxfId="2191">
      <pivotArea type="topRight" dataOnly="0" labelOnly="1" outline="0" fieldPosition="0"/>
    </format>
    <format dxfId="2190">
      <pivotArea field="8" type="button" dataOnly="0" labelOnly="1" outline="0" axis="axisRow" fieldPosition="0"/>
    </format>
    <format dxfId="2189">
      <pivotArea field="1" type="button" dataOnly="0" labelOnly="1" outline="0" axis="axisRow" fieldPosition="1"/>
    </format>
    <format dxfId="2188">
      <pivotArea field="4" type="button" dataOnly="0" labelOnly="1" outline="0" axis="axisRow" fieldPosition="2"/>
    </format>
    <format dxfId="2187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2186">
      <pivotArea dataOnly="0" labelOnly="1" grandRow="1" outline="0" fieldPosition="0"/>
    </format>
    <format dxfId="2185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2184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2183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2182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2181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2180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2179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2178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2177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2176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2175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2174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2173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2172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2171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2170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2169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2168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2167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2166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2165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2164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2163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2162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2161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2160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2159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2158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2157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2156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2155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2154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2153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2152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2151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2150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2149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2148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2147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2146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214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214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214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2142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214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214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213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213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213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2136">
      <pivotArea dataOnly="0" labelOnly="1" outline="0" fieldPosition="0">
        <references count="1">
          <reference field="7" count="0"/>
        </references>
      </pivotArea>
    </format>
    <format dxfId="2135">
      <pivotArea dataOnly="0" labelOnly="1" grandCol="1" outline="0" fieldPosition="0"/>
    </format>
    <format dxfId="2134">
      <pivotArea type="all" dataOnly="0" outline="0" fieldPosition="0"/>
    </format>
    <format dxfId="2133">
      <pivotArea outline="0" collapsedLevelsAreSubtotals="1" fieldPosition="0"/>
    </format>
    <format dxfId="2132">
      <pivotArea type="origin" dataOnly="0" labelOnly="1" outline="0" fieldPosition="0"/>
    </format>
    <format dxfId="2131">
      <pivotArea field="7" type="button" dataOnly="0" labelOnly="1" outline="0" axis="axisCol" fieldPosition="0"/>
    </format>
    <format dxfId="2130">
      <pivotArea type="topRight" dataOnly="0" labelOnly="1" outline="0" fieldPosition="0"/>
    </format>
    <format dxfId="2129">
      <pivotArea field="8" type="button" dataOnly="0" labelOnly="1" outline="0" axis="axisRow" fieldPosition="0"/>
    </format>
    <format dxfId="2128">
      <pivotArea field="1" type="button" dataOnly="0" labelOnly="1" outline="0" axis="axisRow" fieldPosition="1"/>
    </format>
    <format dxfId="2127">
      <pivotArea field="4" type="button" dataOnly="0" labelOnly="1" outline="0" axis="axisRow" fieldPosition="2"/>
    </format>
    <format dxfId="2126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2125">
      <pivotArea dataOnly="0" labelOnly="1" grandRow="1" outline="0" fieldPosition="0"/>
    </format>
    <format dxfId="2124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2123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2122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2121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2120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2119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2118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2117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2116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2115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2114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2113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2112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2111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2110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2109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2108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2107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2106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2105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2104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2103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2102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2101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2100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2099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2098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2097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2096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2095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2094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2093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2092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2091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2090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2089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2088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2087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2086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2085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208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208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208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2081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208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207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207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207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207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2075">
      <pivotArea dataOnly="0" labelOnly="1" outline="0" fieldPosition="0">
        <references count="1">
          <reference field="7" count="0"/>
        </references>
      </pivotArea>
    </format>
    <format dxfId="2074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0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17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4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0">
    <i>
      <x v="123"/>
      <x v="3"/>
      <x v="375"/>
    </i>
    <i>
      <x v="128"/>
    </i>
    <i>
      <x v="135"/>
      <x/>
      <x v="610"/>
    </i>
    <i>
      <x v="139"/>
    </i>
    <i>
      <x v="144"/>
    </i>
    <i>
      <x v="150"/>
    </i>
    <i>
      <x v="152"/>
      <x v="2"/>
      <x v="187"/>
    </i>
    <i>
      <x v="153"/>
      <x v="2"/>
      <x v="205"/>
    </i>
    <i>
      <x v="154"/>
    </i>
    <i>
      <x v="158"/>
    </i>
    <i>
      <x v="159"/>
      <x v="3"/>
      <x v="336"/>
    </i>
    <i>
      <x v="160"/>
    </i>
    <i>
      <x v="161"/>
      <x/>
      <x v="436"/>
    </i>
    <i>
      <x v="162"/>
      <x/>
      <x v="436"/>
    </i>
    <i>
      <x v="167"/>
    </i>
    <i>
      <x v="169"/>
    </i>
    <i>
      <x v="174"/>
    </i>
    <i>
      <x v="177"/>
      <x/>
      <x v="436"/>
    </i>
    <i>
      <x v="178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59" hier="-1"/>
  </pageFields>
  <dataFields count="1">
    <dataField name="Sum of Amount" fld="6" baseField="0" baseItem="0" numFmtId="166"/>
  </dataFields>
  <formats count="122">
    <format dxfId="2073">
      <pivotArea type="all" dataOnly="0" outline="0" fieldPosition="0"/>
    </format>
    <format dxfId="2072">
      <pivotArea outline="0" collapsedLevelsAreSubtotals="1" fieldPosition="0"/>
    </format>
    <format dxfId="2071">
      <pivotArea type="origin" dataOnly="0" labelOnly="1" outline="0" fieldPosition="0"/>
    </format>
    <format dxfId="2070">
      <pivotArea field="7" type="button" dataOnly="0" labelOnly="1" outline="0" axis="axisCol" fieldPosition="0"/>
    </format>
    <format dxfId="2069">
      <pivotArea type="topRight" dataOnly="0" labelOnly="1" outline="0" fieldPosition="0"/>
    </format>
    <format dxfId="2068">
      <pivotArea field="8" type="button" dataOnly="0" labelOnly="1" outline="0" axis="axisRow" fieldPosition="0"/>
    </format>
    <format dxfId="2067">
      <pivotArea field="1" type="button" dataOnly="0" labelOnly="1" outline="0" axis="axisRow" fieldPosition="1"/>
    </format>
    <format dxfId="2066">
      <pivotArea field="4" type="button" dataOnly="0" labelOnly="1" outline="0" axis="axisRow" fieldPosition="2"/>
    </format>
    <format dxfId="2065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2064">
      <pivotArea dataOnly="0" labelOnly="1" grandRow="1" outline="0" fieldPosition="0"/>
    </format>
    <format dxfId="2063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2062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2061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2060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2059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2058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2057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2056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2055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2054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2053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2052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2051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2050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2049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2048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2047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2046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2045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2044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2043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2042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2041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2040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2039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2038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2037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2036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2035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2034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2033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2032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2031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2030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2029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2028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2027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2026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2025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2024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202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202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202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2020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201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201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201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201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201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2014">
      <pivotArea dataOnly="0" labelOnly="1" outline="0" fieldPosition="0">
        <references count="1">
          <reference field="7" count="0"/>
        </references>
      </pivotArea>
    </format>
    <format dxfId="2013">
      <pivotArea dataOnly="0" labelOnly="1" grandCol="1" outline="0" fieldPosition="0"/>
    </format>
    <format dxfId="2012">
      <pivotArea type="all" dataOnly="0" outline="0" fieldPosition="0"/>
    </format>
    <format dxfId="2011">
      <pivotArea outline="0" collapsedLevelsAreSubtotals="1" fieldPosition="0"/>
    </format>
    <format dxfId="2010">
      <pivotArea type="origin" dataOnly="0" labelOnly="1" outline="0" fieldPosition="0"/>
    </format>
    <format dxfId="2009">
      <pivotArea field="7" type="button" dataOnly="0" labelOnly="1" outline="0" axis="axisCol" fieldPosition="0"/>
    </format>
    <format dxfId="2008">
      <pivotArea type="topRight" dataOnly="0" labelOnly="1" outline="0" fieldPosition="0"/>
    </format>
    <format dxfId="2007">
      <pivotArea field="8" type="button" dataOnly="0" labelOnly="1" outline="0" axis="axisRow" fieldPosition="0"/>
    </format>
    <format dxfId="2006">
      <pivotArea field="1" type="button" dataOnly="0" labelOnly="1" outline="0" axis="axisRow" fieldPosition="1"/>
    </format>
    <format dxfId="2005">
      <pivotArea field="4" type="button" dataOnly="0" labelOnly="1" outline="0" axis="axisRow" fieldPosition="2"/>
    </format>
    <format dxfId="2004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2003">
      <pivotArea dataOnly="0" labelOnly="1" grandRow="1" outline="0" fieldPosition="0"/>
    </format>
    <format dxfId="2002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2001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2000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1999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1998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1997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1996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1995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1994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1993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1992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1991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1990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1989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1988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1987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1986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1985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1984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1983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1982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1981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1980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1979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1978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1977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1976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1975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1974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1973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1972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1971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1970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1969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1968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1967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1966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1965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1964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1963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196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196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196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1959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195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195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195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195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195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1953">
      <pivotArea dataOnly="0" labelOnly="1" outline="0" fieldPosition="0">
        <references count="1">
          <reference field="7" count="0"/>
        </references>
      </pivotArea>
    </format>
    <format dxfId="1952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16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3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9">
    <i>
      <x v="122"/>
    </i>
    <i>
      <x v="124"/>
      <x v="1"/>
      <x v="2"/>
    </i>
    <i r="1">
      <x v="3"/>
      <x v="326"/>
    </i>
    <i>
      <x v="127"/>
    </i>
    <i>
      <x v="128"/>
    </i>
    <i>
      <x v="131"/>
      <x v="1"/>
      <x v="79"/>
    </i>
    <i>
      <x v="132"/>
    </i>
    <i>
      <x v="135"/>
      <x v="2"/>
      <x v="244"/>
    </i>
    <i>
      <x v="136"/>
    </i>
    <i>
      <x v="139"/>
    </i>
    <i>
      <x v="140"/>
    </i>
    <i>
      <x v="142"/>
      <x/>
      <x v="765"/>
    </i>
    <i>
      <x v="144"/>
    </i>
    <i>
      <x v="147"/>
      <x v="3"/>
      <x v="302"/>
    </i>
    <i>
      <x v="148"/>
    </i>
    <i>
      <x v="150"/>
    </i>
    <i>
      <x v="156"/>
    </i>
    <i>
      <x v="157"/>
    </i>
    <i>
      <x v="158"/>
    </i>
    <i>
      <x v="159"/>
      <x/>
      <x v="436"/>
    </i>
    <i>
      <x v="164"/>
    </i>
    <i>
      <x v="167"/>
    </i>
    <i>
      <x v="168"/>
    </i>
    <i>
      <x v="171"/>
    </i>
    <i>
      <x v="173"/>
      <x/>
      <x v="436"/>
    </i>
    <i>
      <x v="174"/>
    </i>
    <i>
      <x v="181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60" hier="-1"/>
  </pageFields>
  <dataFields count="1">
    <dataField name="Sum of Amount" fld="6" baseField="0" baseItem="0" numFmtId="166"/>
  </dataFields>
  <formats count="122">
    <format dxfId="1951">
      <pivotArea type="all" dataOnly="0" outline="0" fieldPosition="0"/>
    </format>
    <format dxfId="1950">
      <pivotArea outline="0" collapsedLevelsAreSubtotals="1" fieldPosition="0"/>
    </format>
    <format dxfId="1949">
      <pivotArea type="origin" dataOnly="0" labelOnly="1" outline="0" fieldPosition="0"/>
    </format>
    <format dxfId="1948">
      <pivotArea field="7" type="button" dataOnly="0" labelOnly="1" outline="0" axis="axisCol" fieldPosition="0"/>
    </format>
    <format dxfId="1947">
      <pivotArea type="topRight" dataOnly="0" labelOnly="1" outline="0" fieldPosition="0"/>
    </format>
    <format dxfId="1946">
      <pivotArea field="8" type="button" dataOnly="0" labelOnly="1" outline="0" axis="axisRow" fieldPosition="0"/>
    </format>
    <format dxfId="1945">
      <pivotArea field="1" type="button" dataOnly="0" labelOnly="1" outline="0" axis="axisRow" fieldPosition="1"/>
    </format>
    <format dxfId="1944">
      <pivotArea field="4" type="button" dataOnly="0" labelOnly="1" outline="0" axis="axisRow" fieldPosition="2"/>
    </format>
    <format dxfId="1943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1942">
      <pivotArea dataOnly="0" labelOnly="1" grandRow="1" outline="0" fieldPosition="0"/>
    </format>
    <format dxfId="1941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1940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1939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1938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1937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1936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1935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1934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1933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1932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1931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1930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1929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1928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1927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1926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1925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1924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1923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1922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1921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1920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1919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1918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1917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1916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1915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1914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1913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1912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1911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1910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1909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1908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1907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1906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1905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1904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1903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1902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190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190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189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1898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189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189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189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189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189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1892">
      <pivotArea dataOnly="0" labelOnly="1" outline="0" fieldPosition="0">
        <references count="1">
          <reference field="7" count="0"/>
        </references>
      </pivotArea>
    </format>
    <format dxfId="1891">
      <pivotArea dataOnly="0" labelOnly="1" grandCol="1" outline="0" fieldPosition="0"/>
    </format>
    <format dxfId="1890">
      <pivotArea type="all" dataOnly="0" outline="0" fieldPosition="0"/>
    </format>
    <format dxfId="1889">
      <pivotArea outline="0" collapsedLevelsAreSubtotals="1" fieldPosition="0"/>
    </format>
    <format dxfId="1888">
      <pivotArea type="origin" dataOnly="0" labelOnly="1" outline="0" fieldPosition="0"/>
    </format>
    <format dxfId="1887">
      <pivotArea field="7" type="button" dataOnly="0" labelOnly="1" outline="0" axis="axisCol" fieldPosition="0"/>
    </format>
    <format dxfId="1886">
      <pivotArea type="topRight" dataOnly="0" labelOnly="1" outline="0" fieldPosition="0"/>
    </format>
    <format dxfId="1885">
      <pivotArea field="8" type="button" dataOnly="0" labelOnly="1" outline="0" axis="axisRow" fieldPosition="0"/>
    </format>
    <format dxfId="1884">
      <pivotArea field="1" type="button" dataOnly="0" labelOnly="1" outline="0" axis="axisRow" fieldPosition="1"/>
    </format>
    <format dxfId="1883">
      <pivotArea field="4" type="button" dataOnly="0" labelOnly="1" outline="0" axis="axisRow" fieldPosition="2"/>
    </format>
    <format dxfId="1882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1881">
      <pivotArea dataOnly="0" labelOnly="1" grandRow="1" outline="0" fieldPosition="0"/>
    </format>
    <format dxfId="1880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1879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1878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1877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1876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1875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1874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1873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1872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1871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1870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1869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1868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1867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1866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1865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1864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1863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1862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1861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1860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1859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1858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1857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1856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1855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1854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1853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1852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1851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1850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1849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1848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1847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1846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1845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1844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1843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1842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1841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184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183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183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1837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183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183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183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183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183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1831">
      <pivotArea dataOnly="0" labelOnly="1" outline="0" fieldPosition="0">
        <references count="1">
          <reference field="7" count="0"/>
        </references>
      </pivotArea>
    </format>
    <format dxfId="1830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15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9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5">
    <i>
      <x v="127"/>
    </i>
    <i>
      <x v="128"/>
    </i>
    <i>
      <x v="130"/>
      <x/>
      <x v="496"/>
    </i>
    <i r="1">
      <x v="3"/>
      <x v="351"/>
    </i>
    <i>
      <x v="134"/>
    </i>
    <i>
      <x v="142"/>
      <x v="3"/>
      <x v="405"/>
    </i>
    <i>
      <x v="145"/>
    </i>
    <i>
      <x v="149"/>
      <x/>
      <x v="888"/>
    </i>
    <i>
      <x v="150"/>
    </i>
    <i>
      <x v="151"/>
    </i>
    <i>
      <x v="157"/>
    </i>
    <i>
      <x v="159"/>
      <x/>
      <x v="436"/>
    </i>
    <i>
      <x v="161"/>
      <x/>
      <x v="436"/>
    </i>
    <i r="1">
      <x v="1"/>
      <x v="54"/>
    </i>
    <i r="1">
      <x v="3"/>
      <x v="336"/>
    </i>
    <i>
      <x v="162"/>
      <x v="2"/>
      <x v="205"/>
    </i>
    <i>
      <x v="165"/>
      <x v="1"/>
      <x v="54"/>
    </i>
    <i>
      <x v="166"/>
    </i>
    <i>
      <x v="167"/>
    </i>
    <i>
      <x v="168"/>
    </i>
    <i>
      <x v="175"/>
      <x v="2"/>
      <x v="205"/>
    </i>
    <i>
      <x v="177"/>
      <x v="3"/>
      <x v="336"/>
    </i>
    <i>
      <x v="179"/>
    </i>
    <i>
      <x v="180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61" hier="-1"/>
  </pageFields>
  <dataFields count="1">
    <dataField name="Sum of Amount" fld="6" baseField="0" baseItem="0" numFmtId="166"/>
  </dataFields>
  <formats count="122">
    <format dxfId="1829">
      <pivotArea type="all" dataOnly="0" outline="0" fieldPosition="0"/>
    </format>
    <format dxfId="1828">
      <pivotArea outline="0" collapsedLevelsAreSubtotals="1" fieldPosition="0"/>
    </format>
    <format dxfId="1827">
      <pivotArea type="origin" dataOnly="0" labelOnly="1" outline="0" fieldPosition="0"/>
    </format>
    <format dxfId="1826">
      <pivotArea field="7" type="button" dataOnly="0" labelOnly="1" outline="0" axis="axisCol" fieldPosition="0"/>
    </format>
    <format dxfId="1825">
      <pivotArea type="topRight" dataOnly="0" labelOnly="1" outline="0" fieldPosition="0"/>
    </format>
    <format dxfId="1824">
      <pivotArea field="8" type="button" dataOnly="0" labelOnly="1" outline="0" axis="axisRow" fieldPosition="0"/>
    </format>
    <format dxfId="1823">
      <pivotArea field="1" type="button" dataOnly="0" labelOnly="1" outline="0" axis="axisRow" fieldPosition="1"/>
    </format>
    <format dxfId="1822">
      <pivotArea field="4" type="button" dataOnly="0" labelOnly="1" outline="0" axis="axisRow" fieldPosition="2"/>
    </format>
    <format dxfId="1821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1820">
      <pivotArea dataOnly="0" labelOnly="1" grandRow="1" outline="0" fieldPosition="0"/>
    </format>
    <format dxfId="1819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1818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1817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1816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1815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1814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1813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1812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1811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1810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1809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1808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1807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1806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1805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1804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1803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1802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1801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1800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1799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1798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1797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1796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1795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1794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1793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1792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1791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1790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1789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1788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1787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1786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1785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1784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1783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1782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1781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1780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177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177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177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1776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177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177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177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177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177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1770">
      <pivotArea dataOnly="0" labelOnly="1" outline="0" fieldPosition="0">
        <references count="1">
          <reference field="7" count="0"/>
        </references>
      </pivotArea>
    </format>
    <format dxfId="1769">
      <pivotArea dataOnly="0" labelOnly="1" grandCol="1" outline="0" fieldPosition="0"/>
    </format>
    <format dxfId="1768">
      <pivotArea type="all" dataOnly="0" outline="0" fieldPosition="0"/>
    </format>
    <format dxfId="1767">
      <pivotArea outline="0" collapsedLevelsAreSubtotals="1" fieldPosition="0"/>
    </format>
    <format dxfId="1766">
      <pivotArea type="origin" dataOnly="0" labelOnly="1" outline="0" fieldPosition="0"/>
    </format>
    <format dxfId="1765">
      <pivotArea field="7" type="button" dataOnly="0" labelOnly="1" outline="0" axis="axisCol" fieldPosition="0"/>
    </format>
    <format dxfId="1764">
      <pivotArea type="topRight" dataOnly="0" labelOnly="1" outline="0" fieldPosition="0"/>
    </format>
    <format dxfId="1763">
      <pivotArea field="8" type="button" dataOnly="0" labelOnly="1" outline="0" axis="axisRow" fieldPosition="0"/>
    </format>
    <format dxfId="1762">
      <pivotArea field="1" type="button" dataOnly="0" labelOnly="1" outline="0" axis="axisRow" fieldPosition="1"/>
    </format>
    <format dxfId="1761">
      <pivotArea field="4" type="button" dataOnly="0" labelOnly="1" outline="0" axis="axisRow" fieldPosition="2"/>
    </format>
    <format dxfId="1760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1759">
      <pivotArea dataOnly="0" labelOnly="1" grandRow="1" outline="0" fieldPosition="0"/>
    </format>
    <format dxfId="1758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1757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1756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1755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1754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1753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1752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1751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1750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1749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1748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1747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1746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1745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1744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1743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1742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1741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1740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1739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1738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1737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1736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1735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1734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1733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1732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1731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1730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1729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1728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1727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1726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1725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1724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1723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1722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1721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1720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1719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171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171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171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1715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171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171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171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171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171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1709">
      <pivotArea dataOnly="0" labelOnly="1" outline="0" fieldPosition="0">
        <references count="1">
          <reference field="7" count="0"/>
        </references>
      </pivotArea>
    </format>
    <format dxfId="1708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14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1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7">
    <i>
      <x v="126"/>
    </i>
    <i>
      <x v="129"/>
      <x/>
      <x v="470"/>
    </i>
    <i>
      <x v="131"/>
      <x/>
      <x v="516"/>
    </i>
    <i r="1">
      <x v="3"/>
      <x v="355"/>
    </i>
    <i>
      <x v="134"/>
    </i>
    <i>
      <x v="141"/>
      <x/>
      <x v="744"/>
    </i>
    <i>
      <x v="145"/>
    </i>
    <i>
      <x v="146"/>
      <x v="3"/>
      <x v="297"/>
    </i>
    <i>
      <x v="148"/>
    </i>
    <i>
      <x v="149"/>
      <x/>
      <x v="894"/>
    </i>
    <i>
      <x v="150"/>
    </i>
    <i>
      <x v="152"/>
      <x/>
      <x v="954"/>
    </i>
    <i>
      <x v="154"/>
    </i>
    <i>
      <x v="156"/>
    </i>
    <i>
      <x v="159"/>
      <x v="1"/>
      <x v="54"/>
    </i>
    <i>
      <x v="161"/>
      <x/>
      <x v="436"/>
    </i>
    <i>
      <x v="162"/>
      <x/>
      <x v="436"/>
    </i>
    <i r="1">
      <x v="1"/>
      <x v="54"/>
    </i>
    <i>
      <x v="163"/>
    </i>
    <i>
      <x v="165"/>
      <x/>
      <x v="436"/>
    </i>
    <i>
      <x v="167"/>
    </i>
    <i>
      <x v="173"/>
      <x v="2"/>
      <x v="205"/>
    </i>
    <i>
      <x v="178"/>
    </i>
    <i>
      <x v="179"/>
    </i>
    <i>
      <x v="181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62" hier="-1"/>
  </pageFields>
  <dataFields count="1">
    <dataField name="Sum of Amount" fld="6" baseField="0" baseItem="0" numFmtId="166"/>
  </dataFields>
  <formats count="122">
    <format dxfId="1707">
      <pivotArea type="all" dataOnly="0" outline="0" fieldPosition="0"/>
    </format>
    <format dxfId="1706">
      <pivotArea outline="0" collapsedLevelsAreSubtotals="1" fieldPosition="0"/>
    </format>
    <format dxfId="1705">
      <pivotArea type="origin" dataOnly="0" labelOnly="1" outline="0" fieldPosition="0"/>
    </format>
    <format dxfId="1704">
      <pivotArea field="7" type="button" dataOnly="0" labelOnly="1" outline="0" axis="axisCol" fieldPosition="0"/>
    </format>
    <format dxfId="1703">
      <pivotArea type="topRight" dataOnly="0" labelOnly="1" outline="0" fieldPosition="0"/>
    </format>
    <format dxfId="1702">
      <pivotArea field="8" type="button" dataOnly="0" labelOnly="1" outline="0" axis="axisRow" fieldPosition="0"/>
    </format>
    <format dxfId="1701">
      <pivotArea field="1" type="button" dataOnly="0" labelOnly="1" outline="0" axis="axisRow" fieldPosition="1"/>
    </format>
    <format dxfId="1700">
      <pivotArea field="4" type="button" dataOnly="0" labelOnly="1" outline="0" axis="axisRow" fieldPosition="2"/>
    </format>
    <format dxfId="1699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1698">
      <pivotArea dataOnly="0" labelOnly="1" grandRow="1" outline="0" fieldPosition="0"/>
    </format>
    <format dxfId="1697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1696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1695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1694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1693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1692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1691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1690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1689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1688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1687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1686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1685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1684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1683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1682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1681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1680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1679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1678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1677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1676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1675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1674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1673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1672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1671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1670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1669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1668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1667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1666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1665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1664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1663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1662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1661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1660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1659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1658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165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165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165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1654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165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165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165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165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164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1648">
      <pivotArea dataOnly="0" labelOnly="1" outline="0" fieldPosition="0">
        <references count="1">
          <reference field="7" count="0"/>
        </references>
      </pivotArea>
    </format>
    <format dxfId="1647">
      <pivotArea dataOnly="0" labelOnly="1" grandCol="1" outline="0" fieldPosition="0"/>
    </format>
    <format dxfId="1646">
      <pivotArea type="all" dataOnly="0" outline="0" fieldPosition="0"/>
    </format>
    <format dxfId="1645">
      <pivotArea outline="0" collapsedLevelsAreSubtotals="1" fieldPosition="0"/>
    </format>
    <format dxfId="1644">
      <pivotArea type="origin" dataOnly="0" labelOnly="1" outline="0" fieldPosition="0"/>
    </format>
    <format dxfId="1643">
      <pivotArea field="7" type="button" dataOnly="0" labelOnly="1" outline="0" axis="axisCol" fieldPosition="0"/>
    </format>
    <format dxfId="1642">
      <pivotArea type="topRight" dataOnly="0" labelOnly="1" outline="0" fieldPosition="0"/>
    </format>
    <format dxfId="1641">
      <pivotArea field="8" type="button" dataOnly="0" labelOnly="1" outline="0" axis="axisRow" fieldPosition="0"/>
    </format>
    <format dxfId="1640">
      <pivotArea field="1" type="button" dataOnly="0" labelOnly="1" outline="0" axis="axisRow" fieldPosition="1"/>
    </format>
    <format dxfId="1639">
      <pivotArea field="4" type="button" dataOnly="0" labelOnly="1" outline="0" axis="axisRow" fieldPosition="2"/>
    </format>
    <format dxfId="1638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1637">
      <pivotArea dataOnly="0" labelOnly="1" grandRow="1" outline="0" fieldPosition="0"/>
    </format>
    <format dxfId="1636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1635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1634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1633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1632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1631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1630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1629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1628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1627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1626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1625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1624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1623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1622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1621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1620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1619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1618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1617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1616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1615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1614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1613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1612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1611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1610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1609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1608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1607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1606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1605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1604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1603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1602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1601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1600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1599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1598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1597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159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159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159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1593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159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159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159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158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158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1587">
      <pivotArea dataOnly="0" labelOnly="1" outline="0" fieldPosition="0">
        <references count="1">
          <reference field="7" count="0"/>
        </references>
      </pivotArea>
    </format>
    <format dxfId="1586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13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3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9">
    <i>
      <x v="123"/>
      <x/>
      <x v="697"/>
    </i>
    <i>
      <x v="125"/>
      <x/>
      <x v="975"/>
    </i>
    <i>
      <x v="128"/>
    </i>
    <i>
      <x v="129"/>
      <x v="1"/>
      <x v="63"/>
    </i>
    <i>
      <x v="131"/>
      <x v="3"/>
      <x v="356"/>
    </i>
    <i>
      <x v="133"/>
    </i>
    <i>
      <x v="135"/>
      <x v="3"/>
      <x v="374"/>
    </i>
    <i>
      <x v="139"/>
    </i>
    <i>
      <x v="142"/>
      <x/>
      <x v="761"/>
    </i>
    <i>
      <x v="144"/>
    </i>
    <i>
      <x v="146"/>
      <x v="3"/>
      <x v="292"/>
    </i>
    <i>
      <x v="148"/>
    </i>
    <i>
      <x v="149"/>
      <x/>
      <x v="884"/>
    </i>
    <i>
      <x v="150"/>
    </i>
    <i>
      <x v="160"/>
    </i>
    <i>
      <x v="161"/>
      <x/>
      <x v="436"/>
    </i>
    <i>
      <x v="163"/>
    </i>
    <i>
      <x v="164"/>
    </i>
    <i>
      <x v="165"/>
      <x/>
      <x v="436"/>
    </i>
    <i r="1">
      <x v="1"/>
      <x v="54"/>
    </i>
    <i>
      <x v="168"/>
    </i>
    <i>
      <x v="171"/>
    </i>
    <i>
      <x v="172"/>
    </i>
    <i>
      <x v="173"/>
      <x/>
      <x v="436"/>
    </i>
    <i r="1">
      <x v="3"/>
      <x v="336"/>
    </i>
    <i>
      <x v="178"/>
    </i>
    <i>
      <x v="181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63" hier="-1"/>
  </pageFields>
  <dataFields count="1">
    <dataField name="Sum of Amount" fld="6" baseField="0" baseItem="0" numFmtId="166"/>
  </dataFields>
  <formats count="122">
    <format dxfId="1585">
      <pivotArea type="all" dataOnly="0" outline="0" fieldPosition="0"/>
    </format>
    <format dxfId="1584">
      <pivotArea outline="0" collapsedLevelsAreSubtotals="1" fieldPosition="0"/>
    </format>
    <format dxfId="1583">
      <pivotArea type="origin" dataOnly="0" labelOnly="1" outline="0" fieldPosition="0"/>
    </format>
    <format dxfId="1582">
      <pivotArea field="7" type="button" dataOnly="0" labelOnly="1" outline="0" axis="axisCol" fieldPosition="0"/>
    </format>
    <format dxfId="1581">
      <pivotArea type="topRight" dataOnly="0" labelOnly="1" outline="0" fieldPosition="0"/>
    </format>
    <format dxfId="1580">
      <pivotArea field="8" type="button" dataOnly="0" labelOnly="1" outline="0" axis="axisRow" fieldPosition="0"/>
    </format>
    <format dxfId="1579">
      <pivotArea field="1" type="button" dataOnly="0" labelOnly="1" outline="0" axis="axisRow" fieldPosition="1"/>
    </format>
    <format dxfId="1578">
      <pivotArea field="4" type="button" dataOnly="0" labelOnly="1" outline="0" axis="axisRow" fieldPosition="2"/>
    </format>
    <format dxfId="1577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1576">
      <pivotArea dataOnly="0" labelOnly="1" grandRow="1" outline="0" fieldPosition="0"/>
    </format>
    <format dxfId="1575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1574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1573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1572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1571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1570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1569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1568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1567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1566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1565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1564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1563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1562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1561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1560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1559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1558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1557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1556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1555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1554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1553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1552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1551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1550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1549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1548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1547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1546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1545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1544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1543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1542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1541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1540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1539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1538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1537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1536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153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153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153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1532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153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153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152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152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152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1526">
      <pivotArea dataOnly="0" labelOnly="1" outline="0" fieldPosition="0">
        <references count="1">
          <reference field="7" count="0"/>
        </references>
      </pivotArea>
    </format>
    <format dxfId="1525">
      <pivotArea dataOnly="0" labelOnly="1" grandCol="1" outline="0" fieldPosition="0"/>
    </format>
    <format dxfId="1524">
      <pivotArea type="all" dataOnly="0" outline="0" fieldPosition="0"/>
    </format>
    <format dxfId="1523">
      <pivotArea outline="0" collapsedLevelsAreSubtotals="1" fieldPosition="0"/>
    </format>
    <format dxfId="1522">
      <pivotArea type="origin" dataOnly="0" labelOnly="1" outline="0" fieldPosition="0"/>
    </format>
    <format dxfId="1521">
      <pivotArea field="7" type="button" dataOnly="0" labelOnly="1" outline="0" axis="axisCol" fieldPosition="0"/>
    </format>
    <format dxfId="1520">
      <pivotArea type="topRight" dataOnly="0" labelOnly="1" outline="0" fieldPosition="0"/>
    </format>
    <format dxfId="1519">
      <pivotArea field="8" type="button" dataOnly="0" labelOnly="1" outline="0" axis="axisRow" fieldPosition="0"/>
    </format>
    <format dxfId="1518">
      <pivotArea field="1" type="button" dataOnly="0" labelOnly="1" outline="0" axis="axisRow" fieldPosition="1"/>
    </format>
    <format dxfId="1517">
      <pivotArea field="4" type="button" dataOnly="0" labelOnly="1" outline="0" axis="axisRow" fieldPosition="2"/>
    </format>
    <format dxfId="1516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1515">
      <pivotArea dataOnly="0" labelOnly="1" grandRow="1" outline="0" fieldPosition="0"/>
    </format>
    <format dxfId="1514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1513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1512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1511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1510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1509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1508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1507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1506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1505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1504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1503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1502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1501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1500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1499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1498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1497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1496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1495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1494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1493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1492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1491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1490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1489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1488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1487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1486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1485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1484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1483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1482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1481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1480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1479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1478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1477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1476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1475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147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147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147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1471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147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146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146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146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146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1465">
      <pivotArea dataOnly="0" labelOnly="1" outline="0" fieldPosition="0">
        <references count="1">
          <reference field="7" count="0"/>
        </references>
      </pivotArea>
    </format>
    <format dxfId="1464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12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0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6">
    <i>
      <x v="122"/>
    </i>
    <i>
      <x v="124"/>
      <x/>
      <x v="841"/>
    </i>
    <i>
      <x v="125"/>
      <x/>
      <x v="980"/>
    </i>
    <i>
      <x v="127"/>
    </i>
    <i>
      <x v="129"/>
      <x/>
      <x v="487"/>
    </i>
    <i r="1">
      <x v="3"/>
      <x v="350"/>
    </i>
    <i>
      <x v="132"/>
    </i>
    <i>
      <x v="134"/>
    </i>
    <i>
      <x v="136"/>
    </i>
    <i>
      <x v="139"/>
    </i>
    <i>
      <x v="140"/>
    </i>
    <i>
      <x v="142"/>
      <x v="3"/>
      <x v="402"/>
    </i>
    <i>
      <x v="143"/>
    </i>
    <i>
      <x v="145"/>
    </i>
    <i>
      <x v="150"/>
    </i>
    <i>
      <x v="158"/>
    </i>
    <i>
      <x v="162"/>
      <x v="3"/>
      <x v="336"/>
    </i>
    <i>
      <x v="165"/>
      <x/>
      <x v="436"/>
    </i>
    <i r="1">
      <x v="1"/>
      <x v="54"/>
    </i>
    <i>
      <x v="167"/>
    </i>
    <i>
      <x v="170"/>
      <x/>
      <x v="436"/>
    </i>
    <i r="1">
      <x v="3"/>
      <x v="336"/>
    </i>
    <i>
      <x v="172"/>
    </i>
    <i>
      <x v="181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64" hier="-1"/>
  </pageFields>
  <dataFields count="1">
    <dataField name="Sum of Amount" fld="6" baseField="0" baseItem="0" numFmtId="166"/>
  </dataFields>
  <formats count="122">
    <format dxfId="1463">
      <pivotArea type="all" dataOnly="0" outline="0" fieldPosition="0"/>
    </format>
    <format dxfId="1462">
      <pivotArea outline="0" collapsedLevelsAreSubtotals="1" fieldPosition="0"/>
    </format>
    <format dxfId="1461">
      <pivotArea type="origin" dataOnly="0" labelOnly="1" outline="0" fieldPosition="0"/>
    </format>
    <format dxfId="1460">
      <pivotArea field="7" type="button" dataOnly="0" labelOnly="1" outline="0" axis="axisCol" fieldPosition="0"/>
    </format>
    <format dxfId="1459">
      <pivotArea type="topRight" dataOnly="0" labelOnly="1" outline="0" fieldPosition="0"/>
    </format>
    <format dxfId="1458">
      <pivotArea field="8" type="button" dataOnly="0" labelOnly="1" outline="0" axis="axisRow" fieldPosition="0"/>
    </format>
    <format dxfId="1457">
      <pivotArea field="1" type="button" dataOnly="0" labelOnly="1" outline="0" axis="axisRow" fieldPosition="1"/>
    </format>
    <format dxfId="1456">
      <pivotArea field="4" type="button" dataOnly="0" labelOnly="1" outline="0" axis="axisRow" fieldPosition="2"/>
    </format>
    <format dxfId="1455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1454">
      <pivotArea dataOnly="0" labelOnly="1" grandRow="1" outline="0" fieldPosition="0"/>
    </format>
    <format dxfId="1453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1452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1451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1450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1449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1448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1447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1446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1445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1444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1443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1442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1441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1440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1439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1438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1437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1436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1435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1434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1433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1432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1431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1430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1429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1428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1427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1426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1425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1424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1423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1422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1421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1420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1419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1418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1417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1416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1415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1414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141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141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141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1410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140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140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140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140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140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1404">
      <pivotArea dataOnly="0" labelOnly="1" outline="0" fieldPosition="0">
        <references count="1">
          <reference field="7" count="0"/>
        </references>
      </pivotArea>
    </format>
    <format dxfId="1403">
      <pivotArea dataOnly="0" labelOnly="1" grandCol="1" outline="0" fieldPosition="0"/>
    </format>
    <format dxfId="1402">
      <pivotArea type="all" dataOnly="0" outline="0" fieldPosition="0"/>
    </format>
    <format dxfId="1401">
      <pivotArea outline="0" collapsedLevelsAreSubtotals="1" fieldPosition="0"/>
    </format>
    <format dxfId="1400">
      <pivotArea type="origin" dataOnly="0" labelOnly="1" outline="0" fieldPosition="0"/>
    </format>
    <format dxfId="1399">
      <pivotArea field="7" type="button" dataOnly="0" labelOnly="1" outline="0" axis="axisCol" fieldPosition="0"/>
    </format>
    <format dxfId="1398">
      <pivotArea type="topRight" dataOnly="0" labelOnly="1" outline="0" fieldPosition="0"/>
    </format>
    <format dxfId="1397">
      <pivotArea field="8" type="button" dataOnly="0" labelOnly="1" outline="0" axis="axisRow" fieldPosition="0"/>
    </format>
    <format dxfId="1396">
      <pivotArea field="1" type="button" dataOnly="0" labelOnly="1" outline="0" axis="axisRow" fieldPosition="1"/>
    </format>
    <format dxfId="1395">
      <pivotArea field="4" type="button" dataOnly="0" labelOnly="1" outline="0" axis="axisRow" fieldPosition="2"/>
    </format>
    <format dxfId="1394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1393">
      <pivotArea dataOnly="0" labelOnly="1" grandRow="1" outline="0" fieldPosition="0"/>
    </format>
    <format dxfId="1392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1391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1390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1389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1388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1387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1386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1385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1384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1383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1382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1381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1380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1379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1378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1377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1376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1375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1374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1373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1372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1371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1370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1369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1368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1367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1366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1365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1364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1363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1362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1361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1360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1359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1358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1357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1356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1355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1354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1353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135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135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135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1349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134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134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134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134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134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1343">
      <pivotArea dataOnly="0" labelOnly="1" outline="0" fieldPosition="0">
        <references count="1">
          <reference field="7" count="0"/>
        </references>
      </pivotArea>
    </format>
    <format dxfId="1342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11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0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6">
    <i>
      <x v="124"/>
      <x/>
      <x v="930"/>
    </i>
    <i>
      <x v="126"/>
    </i>
    <i>
      <x v="127"/>
    </i>
    <i>
      <x v="130"/>
      <x/>
      <x v="493"/>
    </i>
    <i>
      <x v="131"/>
      <x v="1"/>
      <x v="76"/>
    </i>
    <i>
      <x v="132"/>
    </i>
    <i>
      <x v="133"/>
    </i>
    <i>
      <x v="134"/>
    </i>
    <i>
      <x v="135"/>
      <x/>
      <x v="615"/>
    </i>
    <i>
      <x v="137"/>
    </i>
    <i>
      <x v="143"/>
    </i>
    <i>
      <x v="145"/>
    </i>
    <i>
      <x v="151"/>
    </i>
    <i>
      <x v="153"/>
      <x/>
      <x v="436"/>
    </i>
    <i r="1">
      <x v="1"/>
      <x v="54"/>
    </i>
    <i r="1">
      <x v="2"/>
      <x v="205"/>
    </i>
    <i>
      <x v="157"/>
    </i>
    <i>
      <x v="159"/>
      <x/>
      <x v="436"/>
    </i>
    <i>
      <x v="166"/>
    </i>
    <i>
      <x v="167"/>
    </i>
    <i>
      <x v="168"/>
    </i>
    <i>
      <x v="176"/>
    </i>
    <i>
      <x v="178"/>
    </i>
    <i>
      <x v="180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65" hier="-1"/>
  </pageFields>
  <dataFields count="1">
    <dataField name="Sum of Amount" fld="6" baseField="0" baseItem="0" numFmtId="166"/>
  </dataFields>
  <formats count="122">
    <format dxfId="1341">
      <pivotArea type="all" dataOnly="0" outline="0" fieldPosition="0"/>
    </format>
    <format dxfId="1340">
      <pivotArea outline="0" collapsedLevelsAreSubtotals="1" fieldPosition="0"/>
    </format>
    <format dxfId="1339">
      <pivotArea type="origin" dataOnly="0" labelOnly="1" outline="0" fieldPosition="0"/>
    </format>
    <format dxfId="1338">
      <pivotArea field="7" type="button" dataOnly="0" labelOnly="1" outline="0" axis="axisCol" fieldPosition="0"/>
    </format>
    <format dxfId="1337">
      <pivotArea type="topRight" dataOnly="0" labelOnly="1" outline="0" fieldPosition="0"/>
    </format>
    <format dxfId="1336">
      <pivotArea field="8" type="button" dataOnly="0" labelOnly="1" outline="0" axis="axisRow" fieldPosition="0"/>
    </format>
    <format dxfId="1335">
      <pivotArea field="1" type="button" dataOnly="0" labelOnly="1" outline="0" axis="axisRow" fieldPosition="1"/>
    </format>
    <format dxfId="1334">
      <pivotArea field="4" type="button" dataOnly="0" labelOnly="1" outline="0" axis="axisRow" fieldPosition="2"/>
    </format>
    <format dxfId="1333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1332">
      <pivotArea dataOnly="0" labelOnly="1" grandRow="1" outline="0" fieldPosition="0"/>
    </format>
    <format dxfId="1331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1330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1329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1328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1327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1326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1325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1324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1323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1322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1321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1320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1319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1318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1317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1316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1315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1314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1313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1312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1311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1310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1309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1308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1307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1306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1305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1304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1303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1302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1301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1300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1299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1298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1297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1296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1295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1294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1293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1292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129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129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128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1288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128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128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128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128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128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1282">
      <pivotArea dataOnly="0" labelOnly="1" outline="0" fieldPosition="0">
        <references count="1">
          <reference field="7" count="0"/>
        </references>
      </pivotArea>
    </format>
    <format dxfId="1281">
      <pivotArea dataOnly="0" labelOnly="1" grandCol="1" outline="0" fieldPosition="0"/>
    </format>
    <format dxfId="1280">
      <pivotArea type="all" dataOnly="0" outline="0" fieldPosition="0"/>
    </format>
    <format dxfId="1279">
      <pivotArea outline="0" collapsedLevelsAreSubtotals="1" fieldPosition="0"/>
    </format>
    <format dxfId="1278">
      <pivotArea type="origin" dataOnly="0" labelOnly="1" outline="0" fieldPosition="0"/>
    </format>
    <format dxfId="1277">
      <pivotArea field="7" type="button" dataOnly="0" labelOnly="1" outline="0" axis="axisCol" fieldPosition="0"/>
    </format>
    <format dxfId="1276">
      <pivotArea type="topRight" dataOnly="0" labelOnly="1" outline="0" fieldPosition="0"/>
    </format>
    <format dxfId="1275">
      <pivotArea field="8" type="button" dataOnly="0" labelOnly="1" outline="0" axis="axisRow" fieldPosition="0"/>
    </format>
    <format dxfId="1274">
      <pivotArea field="1" type="button" dataOnly="0" labelOnly="1" outline="0" axis="axisRow" fieldPosition="1"/>
    </format>
    <format dxfId="1273">
      <pivotArea field="4" type="button" dataOnly="0" labelOnly="1" outline="0" axis="axisRow" fieldPosition="2"/>
    </format>
    <format dxfId="1272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1271">
      <pivotArea dataOnly="0" labelOnly="1" grandRow="1" outline="0" fieldPosition="0"/>
    </format>
    <format dxfId="1270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1269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1268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1267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1266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1265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1264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1263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1262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1261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1260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1259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1258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1257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1256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1255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1254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1253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1252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1251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1250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1249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1248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1247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1246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1245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1244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1243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1242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1241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1240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1239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1238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1237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1236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1235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1234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1233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1232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1231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123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122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122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1227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122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122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122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122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122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1221">
      <pivotArea dataOnly="0" labelOnly="1" outline="0" fieldPosition="0">
        <references count="1">
          <reference field="7" count="0"/>
        </references>
      </pivotArea>
    </format>
    <format dxfId="1220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10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8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4">
    <i>
      <x v="123"/>
      <x/>
      <x v="519"/>
    </i>
    <i>
      <x v="125"/>
      <x v="1"/>
      <x v="41"/>
    </i>
    <i>
      <x v="130"/>
      <x v="1"/>
      <x v="68"/>
    </i>
    <i>
      <x v="131"/>
      <x v="2"/>
      <x v="227"/>
    </i>
    <i>
      <x v="138"/>
      <x/>
      <x v="666"/>
    </i>
    <i>
      <x v="139"/>
    </i>
    <i>
      <x v="144"/>
    </i>
    <i>
      <x v="146"/>
      <x/>
      <x v="828"/>
    </i>
    <i r="1">
      <x v="2"/>
      <x v="161"/>
    </i>
    <i>
      <x v="147"/>
      <x/>
      <x v="853"/>
    </i>
    <i>
      <x v="154"/>
    </i>
    <i>
      <x v="156"/>
    </i>
    <i>
      <x v="157"/>
    </i>
    <i>
      <x v="158"/>
    </i>
    <i>
      <x v="160"/>
    </i>
    <i>
      <x v="167"/>
    </i>
    <i>
      <x v="171"/>
    </i>
    <i>
      <x v="172"/>
    </i>
    <i>
      <x v="173"/>
      <x v="2"/>
      <x v="205"/>
    </i>
    <i>
      <x v="174"/>
    </i>
    <i>
      <x v="179"/>
    </i>
    <i>
      <x v="180"/>
    </i>
    <i>
      <x v="181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66" hier="-1"/>
  </pageFields>
  <dataFields count="1">
    <dataField name="Sum of Amount" fld="6" baseField="0" baseItem="0" numFmtId="166"/>
  </dataFields>
  <formats count="122">
    <format dxfId="1219">
      <pivotArea type="all" dataOnly="0" outline="0" fieldPosition="0"/>
    </format>
    <format dxfId="1218">
      <pivotArea outline="0" collapsedLevelsAreSubtotals="1" fieldPosition="0"/>
    </format>
    <format dxfId="1217">
      <pivotArea type="origin" dataOnly="0" labelOnly="1" outline="0" fieldPosition="0"/>
    </format>
    <format dxfId="1216">
      <pivotArea field="7" type="button" dataOnly="0" labelOnly="1" outline="0" axis="axisCol" fieldPosition="0"/>
    </format>
    <format dxfId="1215">
      <pivotArea type="topRight" dataOnly="0" labelOnly="1" outline="0" fieldPosition="0"/>
    </format>
    <format dxfId="1214">
      <pivotArea field="8" type="button" dataOnly="0" labelOnly="1" outline="0" axis="axisRow" fieldPosition="0"/>
    </format>
    <format dxfId="1213">
      <pivotArea field="1" type="button" dataOnly="0" labelOnly="1" outline="0" axis="axisRow" fieldPosition="1"/>
    </format>
    <format dxfId="1212">
      <pivotArea field="4" type="button" dataOnly="0" labelOnly="1" outline="0" axis="axisRow" fieldPosition="2"/>
    </format>
    <format dxfId="1211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1210">
      <pivotArea dataOnly="0" labelOnly="1" grandRow="1" outline="0" fieldPosition="0"/>
    </format>
    <format dxfId="1209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1208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1207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1206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1205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1204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1203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1202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1201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1200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1199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1198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1197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1196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1195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1194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1193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1192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1191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1190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1189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1188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1187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1186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1185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1184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1183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1182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1181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1180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1179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1178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1177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1176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1175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1174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1173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1172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1171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1170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116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116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116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1166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116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116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116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116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116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1160">
      <pivotArea dataOnly="0" labelOnly="1" outline="0" fieldPosition="0">
        <references count="1">
          <reference field="7" count="0"/>
        </references>
      </pivotArea>
    </format>
    <format dxfId="1159">
      <pivotArea dataOnly="0" labelOnly="1" grandCol="1" outline="0" fieldPosition="0"/>
    </format>
    <format dxfId="1158">
      <pivotArea type="all" dataOnly="0" outline="0" fieldPosition="0"/>
    </format>
    <format dxfId="1157">
      <pivotArea outline="0" collapsedLevelsAreSubtotals="1" fieldPosition="0"/>
    </format>
    <format dxfId="1156">
      <pivotArea type="origin" dataOnly="0" labelOnly="1" outline="0" fieldPosition="0"/>
    </format>
    <format dxfId="1155">
      <pivotArea field="7" type="button" dataOnly="0" labelOnly="1" outline="0" axis="axisCol" fieldPosition="0"/>
    </format>
    <format dxfId="1154">
      <pivotArea type="topRight" dataOnly="0" labelOnly="1" outline="0" fieldPosition="0"/>
    </format>
    <format dxfId="1153">
      <pivotArea field="8" type="button" dataOnly="0" labelOnly="1" outline="0" axis="axisRow" fieldPosition="0"/>
    </format>
    <format dxfId="1152">
      <pivotArea field="1" type="button" dataOnly="0" labelOnly="1" outline="0" axis="axisRow" fieldPosition="1"/>
    </format>
    <format dxfId="1151">
      <pivotArea field="4" type="button" dataOnly="0" labelOnly="1" outline="0" axis="axisRow" fieldPosition="2"/>
    </format>
    <format dxfId="1150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1149">
      <pivotArea dataOnly="0" labelOnly="1" grandRow="1" outline="0" fieldPosition="0"/>
    </format>
    <format dxfId="1148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1147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1146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1145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1144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1143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1142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1141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1140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1139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1138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1137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1136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1135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1134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1133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1132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1131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1130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1129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1128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1127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1126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1125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1124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1123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1122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1121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1120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1119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1118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1117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1116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1115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1114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1113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1112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1111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1110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1109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110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110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110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1105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110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110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110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110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110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1099">
      <pivotArea dataOnly="0" labelOnly="1" outline="0" fieldPosition="0">
        <references count="1">
          <reference field="7" count="0"/>
        </references>
      </pivotArea>
    </format>
    <format dxfId="1098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9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6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2">
    <i>
      <x v="123"/>
      <x v="1"/>
      <x v="93"/>
    </i>
    <i>
      <x v="134"/>
    </i>
    <i>
      <x v="135"/>
      <x/>
      <x v="613"/>
    </i>
    <i>
      <x v="136"/>
    </i>
    <i>
      <x v="137"/>
    </i>
    <i>
      <x v="142"/>
      <x/>
      <x v="751"/>
    </i>
    <i>
      <x v="149"/>
      <x v="1"/>
      <x v="19"/>
    </i>
    <i>
      <x v="154"/>
    </i>
    <i>
      <x v="156"/>
    </i>
    <i>
      <x v="158"/>
    </i>
    <i>
      <x v="161"/>
      <x/>
      <x v="436"/>
    </i>
    <i r="1">
      <x v="2"/>
      <x v="205"/>
    </i>
    <i r="1">
      <x v="3"/>
      <x v="336"/>
    </i>
    <i>
      <x v="162"/>
      <x v="2"/>
      <x v="205"/>
    </i>
    <i>
      <x v="163"/>
    </i>
    <i>
      <x v="164"/>
    </i>
    <i>
      <x v="166"/>
    </i>
    <i>
      <x v="169"/>
    </i>
    <i>
      <x v="173"/>
      <x/>
      <x v="436"/>
    </i>
    <i>
      <x v="175"/>
      <x/>
      <x v="436"/>
    </i>
    <i>
      <x v="178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67" hier="-1"/>
  </pageFields>
  <dataFields count="1">
    <dataField name="Sum of Amount" fld="6" baseField="0" baseItem="0" numFmtId="166"/>
  </dataFields>
  <formats count="122">
    <format dxfId="1097">
      <pivotArea type="all" dataOnly="0" outline="0" fieldPosition="0"/>
    </format>
    <format dxfId="1096">
      <pivotArea outline="0" collapsedLevelsAreSubtotals="1" fieldPosition="0"/>
    </format>
    <format dxfId="1095">
      <pivotArea type="origin" dataOnly="0" labelOnly="1" outline="0" fieldPosition="0"/>
    </format>
    <format dxfId="1094">
      <pivotArea field="7" type="button" dataOnly="0" labelOnly="1" outline="0" axis="axisCol" fieldPosition="0"/>
    </format>
    <format dxfId="1093">
      <pivotArea type="topRight" dataOnly="0" labelOnly="1" outline="0" fieldPosition="0"/>
    </format>
    <format dxfId="1092">
      <pivotArea field="8" type="button" dataOnly="0" labelOnly="1" outline="0" axis="axisRow" fieldPosition="0"/>
    </format>
    <format dxfId="1091">
      <pivotArea field="1" type="button" dataOnly="0" labelOnly="1" outline="0" axis="axisRow" fieldPosition="1"/>
    </format>
    <format dxfId="1090">
      <pivotArea field="4" type="button" dataOnly="0" labelOnly="1" outline="0" axis="axisRow" fieldPosition="2"/>
    </format>
    <format dxfId="1089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1088">
      <pivotArea dataOnly="0" labelOnly="1" grandRow="1" outline="0" fieldPosition="0"/>
    </format>
    <format dxfId="1087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1086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1085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1084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1083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1082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1081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1080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1079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1078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1077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1076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1075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1074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1073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1072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1071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1070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1069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1068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1067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1066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1065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1064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1063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1062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1061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1060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1059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1058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1057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1056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1055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1054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1053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1052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1051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1050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1049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1048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104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104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104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1044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104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104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104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104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103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1038">
      <pivotArea dataOnly="0" labelOnly="1" outline="0" fieldPosition="0">
        <references count="1">
          <reference field="7" count="0"/>
        </references>
      </pivotArea>
    </format>
    <format dxfId="1037">
      <pivotArea dataOnly="0" labelOnly="1" grandCol="1" outline="0" fieldPosition="0"/>
    </format>
    <format dxfId="1036">
      <pivotArea type="all" dataOnly="0" outline="0" fieldPosition="0"/>
    </format>
    <format dxfId="1035">
      <pivotArea outline="0" collapsedLevelsAreSubtotals="1" fieldPosition="0"/>
    </format>
    <format dxfId="1034">
      <pivotArea type="origin" dataOnly="0" labelOnly="1" outline="0" fieldPosition="0"/>
    </format>
    <format dxfId="1033">
      <pivotArea field="7" type="button" dataOnly="0" labelOnly="1" outline="0" axis="axisCol" fieldPosition="0"/>
    </format>
    <format dxfId="1032">
      <pivotArea type="topRight" dataOnly="0" labelOnly="1" outline="0" fieldPosition="0"/>
    </format>
    <format dxfId="1031">
      <pivotArea field="8" type="button" dataOnly="0" labelOnly="1" outline="0" axis="axisRow" fieldPosition="0"/>
    </format>
    <format dxfId="1030">
      <pivotArea field="1" type="button" dataOnly="0" labelOnly="1" outline="0" axis="axisRow" fieldPosition="1"/>
    </format>
    <format dxfId="1029">
      <pivotArea field="4" type="button" dataOnly="0" labelOnly="1" outline="0" axis="axisRow" fieldPosition="2"/>
    </format>
    <format dxfId="1028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1027">
      <pivotArea dataOnly="0" labelOnly="1" grandRow="1" outline="0" fieldPosition="0"/>
    </format>
    <format dxfId="1026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1025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1024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1023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1022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1021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1020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1019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1018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1017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1016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1015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1014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1013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1012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1011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1010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1009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1008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1007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1006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1005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1004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1003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1002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1001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1000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999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998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997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996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995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994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993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992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991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990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989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988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987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98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98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98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983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98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98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98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97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97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977">
      <pivotArea dataOnly="0" labelOnly="1" outline="0" fieldPosition="0">
        <references count="1">
          <reference field="7" count="0"/>
        </references>
      </pivotArea>
    </format>
    <format dxfId="976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9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8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3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19">
    <i>
      <x v="125"/>
      <x v="2"/>
      <x v="195"/>
    </i>
    <i>
      <x v="126"/>
    </i>
    <i>
      <x v="128"/>
    </i>
    <i>
      <x v="129"/>
      <x/>
      <x v="484"/>
    </i>
    <i>
      <x v="130"/>
      <x v="2"/>
      <x v="221"/>
    </i>
    <i>
      <x v="131"/>
      <x v="2"/>
      <x v="225"/>
    </i>
    <i>
      <x v="133"/>
    </i>
    <i>
      <x v="136"/>
    </i>
    <i>
      <x v="139"/>
    </i>
    <i>
      <x v="144"/>
    </i>
    <i>
      <x v="158"/>
    </i>
    <i>
      <x v="160"/>
    </i>
    <i>
      <x v="165"/>
      <x v="3"/>
      <x v="336"/>
    </i>
    <i>
      <x v="170"/>
      <x/>
      <x v="436"/>
    </i>
    <i>
      <x v="172"/>
    </i>
    <i>
      <x v="174"/>
    </i>
    <i>
      <x v="179"/>
    </i>
    <i>
      <x v="181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68" hier="-1"/>
  </pageFields>
  <dataFields count="1">
    <dataField name="Sum of Amount" fld="6" baseField="0" baseItem="0" numFmtId="166"/>
  </dataFields>
  <formats count="122">
    <format dxfId="975">
      <pivotArea type="all" dataOnly="0" outline="0" fieldPosition="0"/>
    </format>
    <format dxfId="974">
      <pivotArea outline="0" collapsedLevelsAreSubtotals="1" fieldPosition="0"/>
    </format>
    <format dxfId="973">
      <pivotArea type="origin" dataOnly="0" labelOnly="1" outline="0" fieldPosition="0"/>
    </format>
    <format dxfId="972">
      <pivotArea field="7" type="button" dataOnly="0" labelOnly="1" outline="0" axis="axisCol" fieldPosition="0"/>
    </format>
    <format dxfId="971">
      <pivotArea type="topRight" dataOnly="0" labelOnly="1" outline="0" fieldPosition="0"/>
    </format>
    <format dxfId="970">
      <pivotArea field="8" type="button" dataOnly="0" labelOnly="1" outline="0" axis="axisRow" fieldPosition="0"/>
    </format>
    <format dxfId="969">
      <pivotArea field="1" type="button" dataOnly="0" labelOnly="1" outline="0" axis="axisRow" fieldPosition="1"/>
    </format>
    <format dxfId="968">
      <pivotArea field="4" type="button" dataOnly="0" labelOnly="1" outline="0" axis="axisRow" fieldPosition="2"/>
    </format>
    <format dxfId="967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966">
      <pivotArea dataOnly="0" labelOnly="1" grandRow="1" outline="0" fieldPosition="0"/>
    </format>
    <format dxfId="965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964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963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962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961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960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959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958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957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956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955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954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953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952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951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950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949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948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947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946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945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944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943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942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941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940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939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938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937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936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935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934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933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932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931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930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929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928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927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926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92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92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92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922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92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92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91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91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91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916">
      <pivotArea dataOnly="0" labelOnly="1" outline="0" fieldPosition="0">
        <references count="1">
          <reference field="7" count="0"/>
        </references>
      </pivotArea>
    </format>
    <format dxfId="915">
      <pivotArea dataOnly="0" labelOnly="1" grandCol="1" outline="0" fieldPosition="0"/>
    </format>
    <format dxfId="914">
      <pivotArea type="all" dataOnly="0" outline="0" fieldPosition="0"/>
    </format>
    <format dxfId="913">
      <pivotArea outline="0" collapsedLevelsAreSubtotals="1" fieldPosition="0"/>
    </format>
    <format dxfId="912">
      <pivotArea type="origin" dataOnly="0" labelOnly="1" outline="0" fieldPosition="0"/>
    </format>
    <format dxfId="911">
      <pivotArea field="7" type="button" dataOnly="0" labelOnly="1" outline="0" axis="axisCol" fieldPosition="0"/>
    </format>
    <format dxfId="910">
      <pivotArea type="topRight" dataOnly="0" labelOnly="1" outline="0" fieldPosition="0"/>
    </format>
    <format dxfId="909">
      <pivotArea field="8" type="button" dataOnly="0" labelOnly="1" outline="0" axis="axisRow" fieldPosition="0"/>
    </format>
    <format dxfId="908">
      <pivotArea field="1" type="button" dataOnly="0" labelOnly="1" outline="0" axis="axisRow" fieldPosition="1"/>
    </format>
    <format dxfId="907">
      <pivotArea field="4" type="button" dataOnly="0" labelOnly="1" outline="0" axis="axisRow" fieldPosition="2"/>
    </format>
    <format dxfId="906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905">
      <pivotArea dataOnly="0" labelOnly="1" grandRow="1" outline="0" fieldPosition="0"/>
    </format>
    <format dxfId="904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903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902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901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900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899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898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897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896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895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894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893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892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891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890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889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888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887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886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885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884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883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882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881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880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879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878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877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876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875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874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873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872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871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870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869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868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867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866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865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86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86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86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861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86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85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85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85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85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855">
      <pivotArea dataOnly="0" labelOnly="1" outline="0" fieldPosition="0">
        <references count="1">
          <reference field="7" count="0"/>
        </references>
      </pivotArea>
    </format>
    <format dxfId="854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0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7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6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2">
    <i>
      <x v="122"/>
    </i>
    <i>
      <x v="123"/>
      <x/>
      <x v="619"/>
    </i>
    <i>
      <x v="125"/>
      <x/>
      <x v="979"/>
    </i>
    <i>
      <x v="133"/>
    </i>
    <i>
      <x v="138"/>
      <x/>
      <x v="676"/>
    </i>
    <i>
      <x v="142"/>
      <x/>
      <x v="757"/>
    </i>
    <i>
      <x v="150"/>
    </i>
    <i>
      <x v="151"/>
    </i>
    <i>
      <x v="153"/>
      <x/>
      <x v="436"/>
    </i>
    <i>
      <x v="155"/>
    </i>
    <i>
      <x v="157"/>
    </i>
    <i>
      <x v="158"/>
    </i>
    <i>
      <x v="161"/>
      <x/>
      <x v="436"/>
    </i>
    <i>
      <x v="162"/>
      <x/>
      <x v="436"/>
    </i>
    <i>
      <x v="168"/>
    </i>
    <i>
      <x v="169"/>
    </i>
    <i>
      <x v="170"/>
      <x/>
      <x v="436"/>
    </i>
    <i>
      <x v="171"/>
    </i>
    <i>
      <x v="173"/>
      <x v="2"/>
      <x v="205"/>
    </i>
    <i>
      <x v="175"/>
      <x/>
      <x v="436"/>
    </i>
    <i>
      <x v="177"/>
      <x/>
      <x v="436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69" hier="-1"/>
  </pageFields>
  <dataFields count="1">
    <dataField name="Sum of Amount" fld="6" baseField="0" baseItem="0" numFmtId="166"/>
  </dataFields>
  <formats count="122">
    <format dxfId="853">
      <pivotArea type="all" dataOnly="0" outline="0" fieldPosition="0"/>
    </format>
    <format dxfId="852">
      <pivotArea outline="0" collapsedLevelsAreSubtotals="1" fieldPosition="0"/>
    </format>
    <format dxfId="851">
      <pivotArea type="origin" dataOnly="0" labelOnly="1" outline="0" fieldPosition="0"/>
    </format>
    <format dxfId="850">
      <pivotArea field="7" type="button" dataOnly="0" labelOnly="1" outline="0" axis="axisCol" fieldPosition="0"/>
    </format>
    <format dxfId="849">
      <pivotArea type="topRight" dataOnly="0" labelOnly="1" outline="0" fieldPosition="0"/>
    </format>
    <format dxfId="848">
      <pivotArea field="8" type="button" dataOnly="0" labelOnly="1" outline="0" axis="axisRow" fieldPosition="0"/>
    </format>
    <format dxfId="847">
      <pivotArea field="1" type="button" dataOnly="0" labelOnly="1" outline="0" axis="axisRow" fieldPosition="1"/>
    </format>
    <format dxfId="846">
      <pivotArea field="4" type="button" dataOnly="0" labelOnly="1" outline="0" axis="axisRow" fieldPosition="2"/>
    </format>
    <format dxfId="845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844">
      <pivotArea dataOnly="0" labelOnly="1" grandRow="1" outline="0" fieldPosition="0"/>
    </format>
    <format dxfId="843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842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841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840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839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838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837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836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835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834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833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832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831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830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829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828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827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826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825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824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823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822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821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820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819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818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817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816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815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814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813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812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811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810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809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808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807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806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805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804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80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80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80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800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79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79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79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79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79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794">
      <pivotArea dataOnly="0" labelOnly="1" outline="0" fieldPosition="0">
        <references count="1">
          <reference field="7" count="0"/>
        </references>
      </pivotArea>
    </format>
    <format dxfId="793">
      <pivotArea dataOnly="0" labelOnly="1" grandCol="1" outline="0" fieldPosition="0"/>
    </format>
    <format dxfId="792">
      <pivotArea type="all" dataOnly="0" outline="0" fieldPosition="0"/>
    </format>
    <format dxfId="791">
      <pivotArea outline="0" collapsedLevelsAreSubtotals="1" fieldPosition="0"/>
    </format>
    <format dxfId="790">
      <pivotArea type="origin" dataOnly="0" labelOnly="1" outline="0" fieldPosition="0"/>
    </format>
    <format dxfId="789">
      <pivotArea field="7" type="button" dataOnly="0" labelOnly="1" outline="0" axis="axisCol" fieldPosition="0"/>
    </format>
    <format dxfId="788">
      <pivotArea type="topRight" dataOnly="0" labelOnly="1" outline="0" fieldPosition="0"/>
    </format>
    <format dxfId="787">
      <pivotArea field="8" type="button" dataOnly="0" labelOnly="1" outline="0" axis="axisRow" fieldPosition="0"/>
    </format>
    <format dxfId="786">
      <pivotArea field="1" type="button" dataOnly="0" labelOnly="1" outline="0" axis="axisRow" fieldPosition="1"/>
    </format>
    <format dxfId="785">
      <pivotArea field="4" type="button" dataOnly="0" labelOnly="1" outline="0" axis="axisRow" fieldPosition="2"/>
    </format>
    <format dxfId="784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783">
      <pivotArea dataOnly="0" labelOnly="1" grandRow="1" outline="0" fieldPosition="0"/>
    </format>
    <format dxfId="782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781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780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779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778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777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776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775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774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773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772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771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770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769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768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767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766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765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764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763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762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761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760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759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758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757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756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755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754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753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752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751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750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749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748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747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746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745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744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743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74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74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74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739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73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73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73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73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73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733">
      <pivotArea dataOnly="0" labelOnly="1" outline="0" fieldPosition="0">
        <references count="1">
          <reference field="7" count="0"/>
        </references>
      </pivotArea>
    </format>
    <format dxfId="732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6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1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7">
    <i>
      <x v="122"/>
    </i>
    <i>
      <x v="124"/>
      <x/>
      <x v="919"/>
    </i>
    <i>
      <x v="125"/>
      <x/>
      <x v="977"/>
    </i>
    <i r="1">
      <x v="3"/>
      <x v="329"/>
    </i>
    <i>
      <x v="127"/>
    </i>
    <i>
      <x v="129"/>
      <x/>
      <x v="485"/>
    </i>
    <i>
      <x v="130"/>
      <x/>
      <x v="503"/>
    </i>
    <i>
      <x v="131"/>
      <x/>
      <x v="531"/>
    </i>
    <i r="1">
      <x v="3"/>
      <x v="354"/>
    </i>
    <i>
      <x v="135"/>
      <x/>
      <x v="599"/>
    </i>
    <i>
      <x v="136"/>
    </i>
    <i>
      <x v="141"/>
      <x v="2"/>
      <x v="281"/>
    </i>
    <i>
      <x v="152"/>
      <x/>
      <x v="949"/>
    </i>
    <i>
      <x v="153"/>
      <x v="2"/>
      <x v="205"/>
    </i>
    <i>
      <x v="155"/>
    </i>
    <i>
      <x v="157"/>
    </i>
    <i>
      <x v="160"/>
    </i>
    <i>
      <x v="162"/>
      <x v="2"/>
      <x v="205"/>
    </i>
    <i>
      <x v="163"/>
    </i>
    <i>
      <x v="170"/>
      <x/>
      <x v="436"/>
    </i>
    <i>
      <x v="173"/>
      <x/>
      <x v="436"/>
    </i>
    <i r="1">
      <x v="1"/>
      <x v="54"/>
    </i>
    <i>
      <x v="175"/>
      <x/>
      <x v="436"/>
    </i>
    <i>
      <x v="176"/>
    </i>
    <i>
      <x v="178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70" hier="-1"/>
  </pageFields>
  <dataFields count="1">
    <dataField name="Sum of Amount" fld="6" baseField="0" baseItem="0" numFmtId="166"/>
  </dataFields>
  <formats count="122">
    <format dxfId="731">
      <pivotArea type="all" dataOnly="0" outline="0" fieldPosition="0"/>
    </format>
    <format dxfId="730">
      <pivotArea outline="0" collapsedLevelsAreSubtotals="1" fieldPosition="0"/>
    </format>
    <format dxfId="729">
      <pivotArea type="origin" dataOnly="0" labelOnly="1" outline="0" fieldPosition="0"/>
    </format>
    <format dxfId="728">
      <pivotArea field="7" type="button" dataOnly="0" labelOnly="1" outline="0" axis="axisCol" fieldPosition="0"/>
    </format>
    <format dxfId="727">
      <pivotArea type="topRight" dataOnly="0" labelOnly="1" outline="0" fieldPosition="0"/>
    </format>
    <format dxfId="726">
      <pivotArea field="8" type="button" dataOnly="0" labelOnly="1" outline="0" axis="axisRow" fieldPosition="0"/>
    </format>
    <format dxfId="725">
      <pivotArea field="1" type="button" dataOnly="0" labelOnly="1" outline="0" axis="axisRow" fieldPosition="1"/>
    </format>
    <format dxfId="724">
      <pivotArea field="4" type="button" dataOnly="0" labelOnly="1" outline="0" axis="axisRow" fieldPosition="2"/>
    </format>
    <format dxfId="723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722">
      <pivotArea dataOnly="0" labelOnly="1" grandRow="1" outline="0" fieldPosition="0"/>
    </format>
    <format dxfId="721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720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719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718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717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716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715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714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713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712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711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710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709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708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707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706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705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704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703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702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701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700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699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698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697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696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695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694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693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692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691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690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689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688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687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686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685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684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683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682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68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68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67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678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67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67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67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67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67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672">
      <pivotArea dataOnly="0" labelOnly="1" outline="0" fieldPosition="0">
        <references count="1">
          <reference field="7" count="0"/>
        </references>
      </pivotArea>
    </format>
    <format dxfId="671">
      <pivotArea dataOnly="0" labelOnly="1" grandCol="1" outline="0" fieldPosition="0"/>
    </format>
    <format dxfId="670">
      <pivotArea type="all" dataOnly="0" outline="0" fieldPosition="0"/>
    </format>
    <format dxfId="669">
      <pivotArea outline="0" collapsedLevelsAreSubtotals="1" fieldPosition="0"/>
    </format>
    <format dxfId="668">
      <pivotArea type="origin" dataOnly="0" labelOnly="1" outline="0" fieldPosition="0"/>
    </format>
    <format dxfId="667">
      <pivotArea field="7" type="button" dataOnly="0" labelOnly="1" outline="0" axis="axisCol" fieldPosition="0"/>
    </format>
    <format dxfId="666">
      <pivotArea type="topRight" dataOnly="0" labelOnly="1" outline="0" fieldPosition="0"/>
    </format>
    <format dxfId="665">
      <pivotArea field="8" type="button" dataOnly="0" labelOnly="1" outline="0" axis="axisRow" fieldPosition="0"/>
    </format>
    <format dxfId="664">
      <pivotArea field="1" type="button" dataOnly="0" labelOnly="1" outline="0" axis="axisRow" fieldPosition="1"/>
    </format>
    <format dxfId="663">
      <pivotArea field="4" type="button" dataOnly="0" labelOnly="1" outline="0" axis="axisRow" fieldPosition="2"/>
    </format>
    <format dxfId="662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661">
      <pivotArea dataOnly="0" labelOnly="1" grandRow="1" outline="0" fieldPosition="0"/>
    </format>
    <format dxfId="660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659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658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657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656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655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654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653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652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651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650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649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648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647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646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645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644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643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642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641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640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639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638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637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636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635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634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633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632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631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630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629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628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627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626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625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624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623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622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621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62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61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61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617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61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61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61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61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61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611">
      <pivotArea dataOnly="0" labelOnly="1" outline="0" fieldPosition="0">
        <references count="1">
          <reference field="7" count="0"/>
        </references>
      </pivotArea>
    </format>
    <format dxfId="610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5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2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8">
    <i>
      <x v="122"/>
    </i>
    <i>
      <x v="124"/>
      <x/>
      <x v="819"/>
    </i>
    <i>
      <x v="127"/>
    </i>
    <i>
      <x v="128"/>
    </i>
    <i>
      <x v="130"/>
      <x/>
      <x v="501"/>
    </i>
    <i>
      <x v="132"/>
    </i>
    <i>
      <x v="133"/>
    </i>
    <i>
      <x v="136"/>
    </i>
    <i>
      <x v="146"/>
      <x/>
      <x v="843"/>
    </i>
    <i>
      <x v="148"/>
    </i>
    <i>
      <x v="149"/>
      <x v="2"/>
      <x v="170"/>
    </i>
    <i>
      <x v="153"/>
      <x v="2"/>
      <x v="205"/>
    </i>
    <i>
      <x v="155"/>
    </i>
    <i>
      <x v="156"/>
    </i>
    <i>
      <x v="158"/>
    </i>
    <i>
      <x v="159"/>
      <x v="1"/>
      <x v="54"/>
    </i>
    <i>
      <x v="160"/>
    </i>
    <i>
      <x v="162"/>
      <x/>
      <x v="436"/>
    </i>
    <i>
      <x v="167"/>
    </i>
    <i>
      <x v="169"/>
    </i>
    <i>
      <x v="171"/>
    </i>
    <i>
      <x v="173"/>
      <x v="3"/>
      <x v="336"/>
    </i>
    <i>
      <x v="174"/>
    </i>
    <i>
      <x v="175"/>
      <x/>
      <x v="436"/>
    </i>
    <i>
      <x v="178"/>
    </i>
    <i>
      <x v="181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71" hier="-1"/>
  </pageFields>
  <dataFields count="1">
    <dataField name="Sum of Amount" fld="6" baseField="0" baseItem="0" numFmtId="166"/>
  </dataFields>
  <formats count="122">
    <format dxfId="609">
      <pivotArea type="all" dataOnly="0" outline="0" fieldPosition="0"/>
    </format>
    <format dxfId="608">
      <pivotArea outline="0" collapsedLevelsAreSubtotals="1" fieldPosition="0"/>
    </format>
    <format dxfId="607">
      <pivotArea type="origin" dataOnly="0" labelOnly="1" outline="0" fieldPosition="0"/>
    </format>
    <format dxfId="606">
      <pivotArea field="7" type="button" dataOnly="0" labelOnly="1" outline="0" axis="axisCol" fieldPosition="0"/>
    </format>
    <format dxfId="605">
      <pivotArea type="topRight" dataOnly="0" labelOnly="1" outline="0" fieldPosition="0"/>
    </format>
    <format dxfId="604">
      <pivotArea field="8" type="button" dataOnly="0" labelOnly="1" outline="0" axis="axisRow" fieldPosition="0"/>
    </format>
    <format dxfId="603">
      <pivotArea field="1" type="button" dataOnly="0" labelOnly="1" outline="0" axis="axisRow" fieldPosition="1"/>
    </format>
    <format dxfId="602">
      <pivotArea field="4" type="button" dataOnly="0" labelOnly="1" outline="0" axis="axisRow" fieldPosition="2"/>
    </format>
    <format dxfId="601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600">
      <pivotArea dataOnly="0" labelOnly="1" grandRow="1" outline="0" fieldPosition="0"/>
    </format>
    <format dxfId="599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598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597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596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595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594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593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592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591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590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589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588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587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586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585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584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583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582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581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580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579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578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577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576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575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574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573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572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571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570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569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568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567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566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565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564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563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562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561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560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55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55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55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556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55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55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55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55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55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550">
      <pivotArea dataOnly="0" labelOnly="1" outline="0" fieldPosition="0">
        <references count="1">
          <reference field="7" count="0"/>
        </references>
      </pivotArea>
    </format>
    <format dxfId="549">
      <pivotArea dataOnly="0" labelOnly="1" grandCol="1" outline="0" fieldPosition="0"/>
    </format>
    <format dxfId="548">
      <pivotArea type="all" dataOnly="0" outline="0" fieldPosition="0"/>
    </format>
    <format dxfId="547">
      <pivotArea outline="0" collapsedLevelsAreSubtotals="1" fieldPosition="0"/>
    </format>
    <format dxfId="546">
      <pivotArea type="origin" dataOnly="0" labelOnly="1" outline="0" fieldPosition="0"/>
    </format>
    <format dxfId="545">
      <pivotArea field="7" type="button" dataOnly="0" labelOnly="1" outline="0" axis="axisCol" fieldPosition="0"/>
    </format>
    <format dxfId="544">
      <pivotArea type="topRight" dataOnly="0" labelOnly="1" outline="0" fieldPosition="0"/>
    </format>
    <format dxfId="543">
      <pivotArea field="8" type="button" dataOnly="0" labelOnly="1" outline="0" axis="axisRow" fieldPosition="0"/>
    </format>
    <format dxfId="542">
      <pivotArea field="1" type="button" dataOnly="0" labelOnly="1" outline="0" axis="axisRow" fieldPosition="1"/>
    </format>
    <format dxfId="541">
      <pivotArea field="4" type="button" dataOnly="0" labelOnly="1" outline="0" axis="axisRow" fieldPosition="2"/>
    </format>
    <format dxfId="540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539">
      <pivotArea dataOnly="0" labelOnly="1" grandRow="1" outline="0" fieldPosition="0"/>
    </format>
    <format dxfId="538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537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536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535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534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533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532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531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530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529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528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527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526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525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524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523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522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521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520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519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518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517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516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515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514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513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512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511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510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509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508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507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506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505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504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503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502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501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500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499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49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49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49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495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49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49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49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49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49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489">
      <pivotArea dataOnly="0" labelOnly="1" outline="0" fieldPosition="0">
        <references count="1">
          <reference field="7" count="0"/>
        </references>
      </pivotArea>
    </format>
    <format dxfId="488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4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5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1">
    <i>
      <x v="122"/>
    </i>
    <i>
      <x v="123"/>
      <x v="2"/>
      <x v="137"/>
    </i>
    <i r="2">
      <x v="274"/>
    </i>
    <i>
      <x v="126"/>
    </i>
    <i>
      <x v="130"/>
      <x/>
      <x v="507"/>
    </i>
    <i>
      <x v="131"/>
      <x/>
      <x v="515"/>
    </i>
    <i>
      <x v="138"/>
      <x v="2"/>
      <x v="264"/>
    </i>
    <i>
      <x v="141"/>
      <x/>
      <x v="740"/>
    </i>
    <i>
      <x v="142"/>
      <x/>
      <x v="758"/>
    </i>
    <i r="1">
      <x v="1"/>
      <x v="124"/>
    </i>
    <i>
      <x v="143"/>
    </i>
    <i>
      <x v="151"/>
    </i>
    <i>
      <x v="154"/>
    </i>
    <i>
      <x v="157"/>
    </i>
    <i>
      <x v="159"/>
      <x/>
      <x v="436"/>
    </i>
    <i>
      <x v="161"/>
      <x/>
      <x v="436"/>
    </i>
    <i>
      <x v="162"/>
      <x/>
      <x v="436"/>
    </i>
    <i>
      <x v="170"/>
      <x/>
      <x v="436"/>
    </i>
    <i>
      <x v="179"/>
    </i>
    <i>
      <x v="180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72" hier="-1"/>
  </pageFields>
  <dataFields count="1">
    <dataField name="Sum of Amount" fld="6" baseField="0" baseItem="0" numFmtId="166"/>
  </dataFields>
  <formats count="122">
    <format dxfId="487">
      <pivotArea type="all" dataOnly="0" outline="0" fieldPosition="0"/>
    </format>
    <format dxfId="486">
      <pivotArea outline="0" collapsedLevelsAreSubtotals="1" fieldPosition="0"/>
    </format>
    <format dxfId="485">
      <pivotArea type="origin" dataOnly="0" labelOnly="1" outline="0" fieldPosition="0"/>
    </format>
    <format dxfId="484">
      <pivotArea field="7" type="button" dataOnly="0" labelOnly="1" outline="0" axis="axisCol" fieldPosition="0"/>
    </format>
    <format dxfId="483">
      <pivotArea type="topRight" dataOnly="0" labelOnly="1" outline="0" fieldPosition="0"/>
    </format>
    <format dxfId="482">
      <pivotArea field="8" type="button" dataOnly="0" labelOnly="1" outline="0" axis="axisRow" fieldPosition="0"/>
    </format>
    <format dxfId="481">
      <pivotArea field="1" type="button" dataOnly="0" labelOnly="1" outline="0" axis="axisRow" fieldPosition="1"/>
    </format>
    <format dxfId="480">
      <pivotArea field="4" type="button" dataOnly="0" labelOnly="1" outline="0" axis="axisRow" fieldPosition="2"/>
    </format>
    <format dxfId="479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478">
      <pivotArea dataOnly="0" labelOnly="1" grandRow="1" outline="0" fieldPosition="0"/>
    </format>
    <format dxfId="477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476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475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474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473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472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471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470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469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468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467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466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465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464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463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462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461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460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459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458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457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456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455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454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453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452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451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450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449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448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447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446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445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444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443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442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441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440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439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438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43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43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43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434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43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43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43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43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42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428">
      <pivotArea dataOnly="0" labelOnly="1" outline="0" fieldPosition="0">
        <references count="1">
          <reference field="7" count="0"/>
        </references>
      </pivotArea>
    </format>
    <format dxfId="427">
      <pivotArea dataOnly="0" labelOnly="1" grandCol="1" outline="0" fieldPosition="0"/>
    </format>
    <format dxfId="426">
      <pivotArea type="all" dataOnly="0" outline="0" fieldPosition="0"/>
    </format>
    <format dxfId="425">
      <pivotArea outline="0" collapsedLevelsAreSubtotals="1" fieldPosition="0"/>
    </format>
    <format dxfId="424">
      <pivotArea type="origin" dataOnly="0" labelOnly="1" outline="0" fieldPosition="0"/>
    </format>
    <format dxfId="423">
      <pivotArea field="7" type="button" dataOnly="0" labelOnly="1" outline="0" axis="axisCol" fieldPosition="0"/>
    </format>
    <format dxfId="422">
      <pivotArea type="topRight" dataOnly="0" labelOnly="1" outline="0" fieldPosition="0"/>
    </format>
    <format dxfId="421">
      <pivotArea field="8" type="button" dataOnly="0" labelOnly="1" outline="0" axis="axisRow" fieldPosition="0"/>
    </format>
    <format dxfId="420">
      <pivotArea field="1" type="button" dataOnly="0" labelOnly="1" outline="0" axis="axisRow" fieldPosition="1"/>
    </format>
    <format dxfId="419">
      <pivotArea field="4" type="button" dataOnly="0" labelOnly="1" outline="0" axis="axisRow" fieldPosition="2"/>
    </format>
    <format dxfId="418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417">
      <pivotArea dataOnly="0" labelOnly="1" grandRow="1" outline="0" fieldPosition="0"/>
    </format>
    <format dxfId="416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415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414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413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412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411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410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409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408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407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406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405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404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403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402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401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400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399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398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397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396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395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394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393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392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391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390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389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388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387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386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385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384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383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382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381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380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379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378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377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37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37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37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373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37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37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37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36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36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367">
      <pivotArea dataOnly="0" labelOnly="1" outline="0" fieldPosition="0">
        <references count="1">
          <reference field="7" count="0"/>
        </references>
      </pivotArea>
    </format>
    <format dxfId="366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3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38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34">
    <i>
      <x v="122"/>
    </i>
    <i>
      <x v="123"/>
      <x/>
      <x v="575"/>
    </i>
    <i>
      <x v="129"/>
      <x v="3"/>
      <x v="349"/>
    </i>
    <i>
      <x v="130"/>
      <x/>
      <x v="491"/>
    </i>
    <i>
      <x v="131"/>
      <x v="1"/>
      <x v="78"/>
    </i>
    <i>
      <x v="132"/>
    </i>
    <i>
      <x v="135"/>
      <x/>
      <x v="600"/>
    </i>
    <i>
      <x v="138"/>
      <x/>
      <x v="667"/>
    </i>
    <i r="1">
      <x v="2"/>
      <x v="259"/>
    </i>
    <i>
      <x v="141"/>
      <x v="1"/>
      <x v="121"/>
    </i>
    <i>
      <x v="143"/>
    </i>
    <i>
      <x v="145"/>
    </i>
    <i>
      <x v="146"/>
      <x/>
      <x v="838"/>
    </i>
    <i r="2">
      <x v="839"/>
    </i>
    <i>
      <x v="147"/>
      <x v="3"/>
      <x v="300"/>
    </i>
    <i>
      <x v="150"/>
    </i>
    <i>
      <x v="154"/>
    </i>
    <i>
      <x v="155"/>
    </i>
    <i>
      <x v="156"/>
    </i>
    <i>
      <x v="157"/>
    </i>
    <i>
      <x v="160"/>
    </i>
    <i>
      <x v="161"/>
      <x/>
      <x v="436"/>
    </i>
    <i r="1">
      <x v="1"/>
      <x v="54"/>
    </i>
    <i r="1">
      <x v="3"/>
      <x v="336"/>
    </i>
    <i>
      <x v="162"/>
      <x/>
      <x v="436"/>
    </i>
    <i>
      <x v="164"/>
    </i>
    <i>
      <x v="165"/>
      <x/>
      <x v="436"/>
    </i>
    <i>
      <x v="168"/>
    </i>
    <i>
      <x v="169"/>
    </i>
    <i>
      <x v="170"/>
      <x v="2"/>
      <x v="205"/>
    </i>
    <i>
      <x v="171"/>
    </i>
    <i>
      <x v="177"/>
      <x/>
      <x v="436"/>
    </i>
    <i>
      <x v="178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73" hier="-1"/>
  </pageFields>
  <dataFields count="1">
    <dataField name="Sum of Amount" fld="6" baseField="0" baseItem="0" numFmtId="166"/>
  </dataFields>
  <formats count="122">
    <format dxfId="365">
      <pivotArea type="all" dataOnly="0" outline="0" fieldPosition="0"/>
    </format>
    <format dxfId="364">
      <pivotArea outline="0" collapsedLevelsAreSubtotals="1" fieldPosition="0"/>
    </format>
    <format dxfId="363">
      <pivotArea type="origin" dataOnly="0" labelOnly="1" outline="0" fieldPosition="0"/>
    </format>
    <format dxfId="362">
      <pivotArea field="7" type="button" dataOnly="0" labelOnly="1" outline="0" axis="axisCol" fieldPosition="0"/>
    </format>
    <format dxfId="361">
      <pivotArea type="topRight" dataOnly="0" labelOnly="1" outline="0" fieldPosition="0"/>
    </format>
    <format dxfId="360">
      <pivotArea field="8" type="button" dataOnly="0" labelOnly="1" outline="0" axis="axisRow" fieldPosition="0"/>
    </format>
    <format dxfId="359">
      <pivotArea field="1" type="button" dataOnly="0" labelOnly="1" outline="0" axis="axisRow" fieldPosition="1"/>
    </format>
    <format dxfId="358">
      <pivotArea field="4" type="button" dataOnly="0" labelOnly="1" outline="0" axis="axisRow" fieldPosition="2"/>
    </format>
    <format dxfId="357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356">
      <pivotArea dataOnly="0" labelOnly="1" grandRow="1" outline="0" fieldPosition="0"/>
    </format>
    <format dxfId="355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354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353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352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351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350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349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348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347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346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345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344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343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342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341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340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339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338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337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336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335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334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333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332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331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330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329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328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327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326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325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324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323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322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321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320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319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318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317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316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31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31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31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312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311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31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30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30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30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306">
      <pivotArea dataOnly="0" labelOnly="1" outline="0" fieldPosition="0">
        <references count="1">
          <reference field="7" count="0"/>
        </references>
      </pivotArea>
    </format>
    <format dxfId="305">
      <pivotArea dataOnly="0" labelOnly="1" grandCol="1" outline="0" fieldPosition="0"/>
    </format>
    <format dxfId="304">
      <pivotArea type="all" dataOnly="0" outline="0" fieldPosition="0"/>
    </format>
    <format dxfId="303">
      <pivotArea outline="0" collapsedLevelsAreSubtotals="1" fieldPosition="0"/>
    </format>
    <format dxfId="302">
      <pivotArea type="origin" dataOnly="0" labelOnly="1" outline="0" fieldPosition="0"/>
    </format>
    <format dxfId="301">
      <pivotArea field="7" type="button" dataOnly="0" labelOnly="1" outline="0" axis="axisCol" fieldPosition="0"/>
    </format>
    <format dxfId="300">
      <pivotArea type="topRight" dataOnly="0" labelOnly="1" outline="0" fieldPosition="0"/>
    </format>
    <format dxfId="299">
      <pivotArea field="8" type="button" dataOnly="0" labelOnly="1" outline="0" axis="axisRow" fieldPosition="0"/>
    </format>
    <format dxfId="298">
      <pivotArea field="1" type="button" dataOnly="0" labelOnly="1" outline="0" axis="axisRow" fieldPosition="1"/>
    </format>
    <format dxfId="297">
      <pivotArea field="4" type="button" dataOnly="0" labelOnly="1" outline="0" axis="axisRow" fieldPosition="2"/>
    </format>
    <format dxfId="296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295">
      <pivotArea dataOnly="0" labelOnly="1" grandRow="1" outline="0" fieldPosition="0"/>
    </format>
    <format dxfId="294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293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292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291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290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289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288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287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286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285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284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283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282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281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280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279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278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277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276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275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274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273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272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271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270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269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268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267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266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265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264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263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262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261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260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259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258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257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256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255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254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25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252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251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250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24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24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24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24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245">
      <pivotArea dataOnly="0" labelOnly="1" outline="0" fieldPosition="0">
        <references count="1">
          <reference field="7" count="0"/>
        </references>
      </pivotArea>
    </format>
    <format dxfId="244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2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28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24">
    <i>
      <x v="125"/>
      <x/>
      <x v="957"/>
    </i>
    <i>
      <x v="131"/>
      <x/>
      <x v="514"/>
    </i>
    <i>
      <x v="137"/>
    </i>
    <i>
      <x v="138"/>
      <x v="2"/>
      <x v="261"/>
    </i>
    <i r="2">
      <x v="262"/>
    </i>
    <i>
      <x v="139"/>
    </i>
    <i>
      <x v="141"/>
      <x v="2"/>
      <x v="282"/>
    </i>
    <i>
      <x v="149"/>
      <x v="3"/>
      <x v="312"/>
    </i>
    <i>
      <x v="151"/>
    </i>
    <i>
      <x v="152"/>
      <x/>
      <x v="945"/>
    </i>
    <i>
      <x v="154"/>
    </i>
    <i>
      <x v="155"/>
    </i>
    <i>
      <x v="156"/>
    </i>
    <i>
      <x v="157"/>
    </i>
    <i>
      <x v="158"/>
    </i>
    <i>
      <x v="162"/>
      <x/>
      <x v="436"/>
    </i>
    <i>
      <x v="163"/>
    </i>
    <i>
      <x v="166"/>
    </i>
    <i>
      <x v="169"/>
    </i>
    <i>
      <x v="171"/>
    </i>
    <i>
      <x v="178"/>
    </i>
    <i>
      <x v="179"/>
    </i>
    <i>
      <x v="180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item="74" hier="-1"/>
  </pageFields>
  <dataFields count="1">
    <dataField name="Sum of Amount" fld="6" baseField="0" baseItem="0" numFmtId="166"/>
  </dataFields>
  <formats count="122">
    <format dxfId="243">
      <pivotArea type="all" dataOnly="0" outline="0" fieldPosition="0"/>
    </format>
    <format dxfId="242">
      <pivotArea outline="0" collapsedLevelsAreSubtotals="1" fieldPosition="0"/>
    </format>
    <format dxfId="241">
      <pivotArea type="origin" dataOnly="0" labelOnly="1" outline="0" fieldPosition="0"/>
    </format>
    <format dxfId="240">
      <pivotArea field="7" type="button" dataOnly="0" labelOnly="1" outline="0" axis="axisCol" fieldPosition="0"/>
    </format>
    <format dxfId="239">
      <pivotArea type="topRight" dataOnly="0" labelOnly="1" outline="0" fieldPosition="0"/>
    </format>
    <format dxfId="238">
      <pivotArea field="8" type="button" dataOnly="0" labelOnly="1" outline="0" axis="axisRow" fieldPosition="0"/>
    </format>
    <format dxfId="237">
      <pivotArea field="1" type="button" dataOnly="0" labelOnly="1" outline="0" axis="axisRow" fieldPosition="1"/>
    </format>
    <format dxfId="236">
      <pivotArea field="4" type="button" dataOnly="0" labelOnly="1" outline="0" axis="axisRow" fieldPosition="2"/>
    </format>
    <format dxfId="235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234">
      <pivotArea dataOnly="0" labelOnly="1" grandRow="1" outline="0" fieldPosition="0"/>
    </format>
    <format dxfId="233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232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231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230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229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228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227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226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225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224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223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222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221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220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219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218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217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216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215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214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213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212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211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210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209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208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207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206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205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204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203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202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201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200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199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198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197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196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195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194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193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19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191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190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189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188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187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18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185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184">
      <pivotArea dataOnly="0" labelOnly="1" outline="0" fieldPosition="0">
        <references count="1">
          <reference field="7" count="0"/>
        </references>
      </pivotArea>
    </format>
    <format dxfId="183">
      <pivotArea dataOnly="0" labelOnly="1" grandCol="1" outline="0" fieldPosition="0"/>
    </format>
    <format dxfId="182">
      <pivotArea type="all" dataOnly="0" outline="0" fieldPosition="0"/>
    </format>
    <format dxfId="181">
      <pivotArea outline="0" collapsedLevelsAreSubtotals="1" fieldPosition="0"/>
    </format>
    <format dxfId="180">
      <pivotArea type="origin" dataOnly="0" labelOnly="1" outline="0" fieldPosition="0"/>
    </format>
    <format dxfId="179">
      <pivotArea field="7" type="button" dataOnly="0" labelOnly="1" outline="0" axis="axisCol" fieldPosition="0"/>
    </format>
    <format dxfId="178">
      <pivotArea type="topRight" dataOnly="0" labelOnly="1" outline="0" fieldPosition="0"/>
    </format>
    <format dxfId="177">
      <pivotArea field="8" type="button" dataOnly="0" labelOnly="1" outline="0" axis="axisRow" fieldPosition="0"/>
    </format>
    <format dxfId="176">
      <pivotArea field="1" type="button" dataOnly="0" labelOnly="1" outline="0" axis="axisRow" fieldPosition="1"/>
    </format>
    <format dxfId="175">
      <pivotArea field="4" type="button" dataOnly="0" labelOnly="1" outline="0" axis="axisRow" fieldPosition="2"/>
    </format>
    <format dxfId="174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173">
      <pivotArea dataOnly="0" labelOnly="1" grandRow="1" outline="0" fieldPosition="0"/>
    </format>
    <format dxfId="172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171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170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169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168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167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166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165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164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163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162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161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160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159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158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157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156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155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154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153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152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151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150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149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148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147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146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145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144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143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142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141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140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139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138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137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136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135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134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133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132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13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130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129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128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127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126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12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124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123">
      <pivotArea dataOnly="0" labelOnly="1" outline="0" fieldPosition="0">
        <references count="1">
          <reference field="7" count="0"/>
        </references>
      </pivotArea>
    </format>
    <format dxfId="122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3E008-EFE5-434C-8894-3C94FBBFFFBF}" name="PivotTable1" cacheId="0" applyNumberFormats="0" applyBorderFormats="0" applyFontFormats="0" applyPatternFormats="0" applyAlignmentFormats="0" applyWidthHeightFormats="1" dataCaption="Values" updatedVersion="8" minRefreshableVersion="3" itemPrintTitles="1" createdVersion="8" indent="0" compact="0" compactData="0" multipleFieldFilters="0">
  <location ref="A3:F549" firstHeaderRow="1" firstDataRow="2" firstDataCol="3" rowPageCount="1" colPageCount="1"/>
  <pivotFields count="10">
    <pivotField compact="0" numFmtId="14" outline="0" showAll="0">
      <items count="6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axis="axisRow" compact="0" outline="0" showAll="0" defaultSubtotal="0">
      <items count="4">
        <item x="0"/>
        <item x="3"/>
        <item x="2"/>
        <item x="1"/>
      </items>
    </pivotField>
    <pivotField axis="axisPage" compact="0" outline="0" showAll="0">
      <items count="76">
        <item x="47"/>
        <item x="56"/>
        <item x="38"/>
        <item x="3"/>
        <item x="51"/>
        <item x="0"/>
        <item x="49"/>
        <item x="59"/>
        <item x="35"/>
        <item x="9"/>
        <item x="62"/>
        <item x="42"/>
        <item x="64"/>
        <item x="17"/>
        <item x="31"/>
        <item x="73"/>
        <item x="70"/>
        <item x="44"/>
        <item x="25"/>
        <item x="30"/>
        <item x="12"/>
        <item x="53"/>
        <item x="33"/>
        <item x="1"/>
        <item x="36"/>
        <item x="68"/>
        <item x="69"/>
        <item x="48"/>
        <item x="43"/>
        <item x="52"/>
        <item x="39"/>
        <item x="74"/>
        <item x="28"/>
        <item x="19"/>
        <item x="67"/>
        <item x="4"/>
        <item x="16"/>
        <item x="29"/>
        <item x="11"/>
        <item x="66"/>
        <item x="6"/>
        <item x="20"/>
        <item x="13"/>
        <item x="45"/>
        <item x="10"/>
        <item x="21"/>
        <item x="41"/>
        <item x="61"/>
        <item x="50"/>
        <item x="40"/>
        <item x="7"/>
        <item x="5"/>
        <item x="8"/>
        <item x="23"/>
        <item x="54"/>
        <item x="58"/>
        <item x="63"/>
        <item x="72"/>
        <item x="37"/>
        <item x="32"/>
        <item x="14"/>
        <item x="71"/>
        <item x="65"/>
        <item x="46"/>
        <item x="2"/>
        <item x="55"/>
        <item x="34"/>
        <item x="27"/>
        <item x="60"/>
        <item x="24"/>
        <item x="18"/>
        <item x="15"/>
        <item x="22"/>
        <item x="26"/>
        <item x="57"/>
        <item t="default"/>
      </items>
    </pivotField>
    <pivotField compact="0" numFmtId="166" outline="0" showAll="0"/>
    <pivotField axis="axisRow" compact="0" outline="0" showAll="0">
      <items count="1003">
        <item x="742"/>
        <item x="747"/>
        <item x="82"/>
        <item x="751"/>
        <item x="781"/>
        <item x="793"/>
        <item x="806"/>
        <item x="823"/>
        <item x="832"/>
        <item x="833"/>
        <item x="844"/>
        <item x="846"/>
        <item x="850"/>
        <item x="86"/>
        <item x="853"/>
        <item x="859"/>
        <item x="860"/>
        <item x="881"/>
        <item x="882"/>
        <item x="885"/>
        <item x="886"/>
        <item x="897"/>
        <item x="6"/>
        <item x="919"/>
        <item x="922"/>
        <item x="88"/>
        <item x="926"/>
        <item x="933"/>
        <item x="947"/>
        <item x="948"/>
        <item x="949"/>
        <item x="951"/>
        <item x="956"/>
        <item x="957"/>
        <item x="972"/>
        <item x="979"/>
        <item x="91"/>
        <item x="980"/>
        <item x="990"/>
        <item x="994"/>
        <item x="97"/>
        <item x="110"/>
        <item x="121"/>
        <item x="135"/>
        <item x="137"/>
        <item x="138"/>
        <item x="142"/>
        <item x="152"/>
        <item x="19"/>
        <item x="163"/>
        <item x="166"/>
        <item x="183"/>
        <item x="184"/>
        <item x="187"/>
        <item x="999"/>
        <item x="189"/>
        <item x="190"/>
        <item x="202"/>
        <item x="203"/>
        <item x="207"/>
        <item x="27"/>
        <item x="214"/>
        <item x="232"/>
        <item x="250"/>
        <item x="251"/>
        <item x="254"/>
        <item x="263"/>
        <item x="276"/>
        <item x="283"/>
        <item x="284"/>
        <item x="285"/>
        <item x="28"/>
        <item x="290"/>
        <item x="291"/>
        <item x="304"/>
        <item x="309"/>
        <item x="316"/>
        <item x="319"/>
        <item x="333"/>
        <item x="341"/>
        <item x="344"/>
        <item x="348"/>
        <item x="29"/>
        <item x="367"/>
        <item x="380"/>
        <item x="389"/>
        <item x="404"/>
        <item x="408"/>
        <item x="410"/>
        <item x="429"/>
        <item x="431"/>
        <item x="441"/>
        <item x="444"/>
        <item x="30"/>
        <item x="445"/>
        <item x="449"/>
        <item x="452"/>
        <item x="467"/>
        <item x="475"/>
        <item x="488"/>
        <item x="490"/>
        <item x="505"/>
        <item x="507"/>
        <item x="513"/>
        <item x="72"/>
        <item x="515"/>
        <item x="526"/>
        <item x="549"/>
        <item x="554"/>
        <item x="564"/>
        <item x="583"/>
        <item x="585"/>
        <item x="605"/>
        <item x="607"/>
        <item x="622"/>
        <item x="77"/>
        <item x="627"/>
        <item x="628"/>
        <item x="632"/>
        <item x="642"/>
        <item x="649"/>
        <item x="657"/>
        <item x="658"/>
        <item x="659"/>
        <item x="692"/>
        <item x="700"/>
        <item x="78"/>
        <item x="708"/>
        <item x="709"/>
        <item x="712"/>
        <item x="713"/>
        <item x="724"/>
        <item x="725"/>
        <item x="740"/>
        <item x="741"/>
        <item x="656"/>
        <item x="666"/>
        <item x="50"/>
        <item x="688"/>
        <item x="695"/>
        <item x="696"/>
        <item x="697"/>
        <item x="704"/>
        <item x="706"/>
        <item x="714"/>
        <item x="715"/>
        <item x="716"/>
        <item x="719"/>
        <item x="52"/>
        <item x="735"/>
        <item x="743"/>
        <item x="758"/>
        <item x="774"/>
        <item x="788"/>
        <item x="789"/>
        <item x="791"/>
        <item x="807"/>
        <item x="2"/>
        <item x="812"/>
        <item x="814"/>
        <item x="58"/>
        <item x="815"/>
        <item x="819"/>
        <item x="825"/>
        <item x="835"/>
        <item x="847"/>
        <item x="854"/>
        <item x="855"/>
        <item x="856"/>
        <item x="864"/>
        <item x="898"/>
        <item x="59"/>
        <item x="899"/>
        <item x="903"/>
        <item x="914"/>
        <item x="916"/>
        <item x="921"/>
        <item x="935"/>
        <item x="944"/>
        <item x="945"/>
        <item x="950"/>
        <item x="952"/>
        <item x="76"/>
        <item x="953"/>
        <item x="958"/>
        <item x="963"/>
        <item x="976"/>
        <item x="978"/>
        <item x="993"/>
        <item x="89"/>
        <item x="92"/>
        <item x="93"/>
        <item x="100"/>
        <item x="113"/>
        <item x="114"/>
        <item x="125"/>
        <item x="3"/>
        <item x="128"/>
        <item x="130"/>
        <item x="134"/>
        <item x="150"/>
        <item x="151"/>
        <item x="154"/>
        <item x="156"/>
        <item x="159"/>
        <item x="1000"/>
        <item x="164"/>
        <item x="174"/>
        <item x="7"/>
        <item x="186"/>
        <item x="193"/>
        <item x="199"/>
        <item x="213"/>
        <item x="216"/>
        <item x="227"/>
        <item x="230"/>
        <item x="259"/>
        <item x="278"/>
        <item x="280"/>
        <item x="8"/>
        <item x="286"/>
        <item x="295"/>
        <item x="306"/>
        <item x="311"/>
        <item x="323"/>
        <item x="329"/>
        <item x="330"/>
        <item x="340"/>
        <item x="360"/>
        <item x="368"/>
        <item x="20"/>
        <item x="372"/>
        <item x="373"/>
        <item x="376"/>
        <item x="378"/>
        <item x="379"/>
        <item x="391"/>
        <item x="394"/>
        <item x="396"/>
        <item x="398"/>
        <item x="413"/>
        <item x="21"/>
        <item x="422"/>
        <item x="435"/>
        <item x="460"/>
        <item x="469"/>
        <item x="470"/>
        <item x="472"/>
        <item x="492"/>
        <item x="497"/>
        <item x="506"/>
        <item x="509"/>
        <item x="26"/>
        <item x="524"/>
        <item x="528"/>
        <item x="530"/>
        <item x="535"/>
        <item x="537"/>
        <item x="550"/>
        <item x="551"/>
        <item x="557"/>
        <item x="562"/>
        <item x="566"/>
        <item x="41"/>
        <item x="567"/>
        <item x="569"/>
        <item x="571"/>
        <item x="579"/>
        <item x="588"/>
        <item x="591"/>
        <item x="598"/>
        <item x="601"/>
        <item x="606"/>
        <item x="615"/>
        <item x="44"/>
        <item x="619"/>
        <item x="629"/>
        <item x="631"/>
        <item x="634"/>
        <item x="637"/>
        <item x="638"/>
        <item x="643"/>
        <item x="651"/>
        <item x="761"/>
        <item x="765"/>
        <item x="62"/>
        <item x="771"/>
        <item x="775"/>
        <item x="778"/>
        <item x="779"/>
        <item x="790"/>
        <item x="795"/>
        <item x="796"/>
        <item x="797"/>
        <item x="798"/>
        <item x="808"/>
        <item x="63"/>
        <item x="813"/>
        <item x="816"/>
        <item x="826"/>
        <item x="827"/>
        <item x="828"/>
        <item x="830"/>
        <item x="838"/>
        <item x="839"/>
        <item x="1"/>
        <item x="843"/>
        <item x="868"/>
        <item x="67"/>
        <item x="871"/>
        <item x="874"/>
        <item x="888"/>
        <item x="894"/>
        <item x="932"/>
        <item x="936"/>
        <item x="974"/>
        <item x="977"/>
        <item x="985"/>
        <item x="989"/>
        <item x="69"/>
        <item x="996"/>
        <item x="997"/>
        <item x="70"/>
        <item x="83"/>
        <item x="84"/>
        <item x="96"/>
        <item x="104"/>
        <item x="116"/>
        <item x="119"/>
        <item x="129"/>
        <item x="13"/>
        <item x="144"/>
        <item x="149"/>
        <item x="171"/>
        <item x="191"/>
        <item x="197"/>
        <item x="1001"/>
        <item x="201"/>
        <item x="209"/>
        <item x="217"/>
        <item x="218"/>
        <item x="221"/>
        <item x="14"/>
        <item x="237"/>
        <item x="248"/>
        <item x="253"/>
        <item x="258"/>
        <item x="264"/>
        <item x="269"/>
        <item x="272"/>
        <item x="274"/>
        <item x="293"/>
        <item x="300"/>
        <item x="15"/>
        <item x="317"/>
        <item x="331"/>
        <item x="332"/>
        <item x="337"/>
        <item x="346"/>
        <item x="349"/>
        <item x="353"/>
        <item x="374"/>
        <item x="381"/>
        <item x="385"/>
        <item x="33"/>
        <item x="406"/>
        <item x="416"/>
        <item x="417"/>
        <item x="428"/>
        <item x="433"/>
        <item x="436"/>
        <item x="440"/>
        <item x="442"/>
        <item x="446"/>
        <item x="448"/>
        <item x="35"/>
        <item x="451"/>
        <item x="455"/>
        <item x="464"/>
        <item x="477"/>
        <item x="480"/>
        <item x="484"/>
        <item x="493"/>
        <item x="494"/>
        <item x="514"/>
        <item x="527"/>
        <item x="46"/>
        <item x="529"/>
        <item x="545"/>
        <item x="546"/>
        <item x="552"/>
        <item x="555"/>
        <item x="559"/>
        <item x="572"/>
        <item x="582"/>
        <item x="594"/>
        <item x="614"/>
        <item x="49"/>
        <item x="645"/>
        <item x="648"/>
        <item x="654"/>
        <item x="671"/>
        <item x="677"/>
        <item x="681"/>
        <item x="682"/>
        <item x="687"/>
        <item x="698"/>
        <item x="717"/>
        <item x="55"/>
        <item x="726"/>
        <item x="728"/>
        <item x="730"/>
        <item x="731"/>
        <item x="736"/>
        <item x="739"/>
        <item x="744"/>
        <item x="749"/>
        <item x="177"/>
        <item x="178"/>
        <item x="18"/>
        <item x="179"/>
        <item x="180"/>
        <item x="181"/>
        <item x="182"/>
        <item x="185"/>
        <item x="188"/>
        <item x="192"/>
        <item x="194"/>
        <item x="195"/>
        <item x="196"/>
        <item x="22"/>
        <item x="198"/>
        <item x="200"/>
        <item x="204"/>
        <item x="205"/>
        <item x="206"/>
        <item x="0"/>
        <item x="208"/>
        <item x="210"/>
        <item x="211"/>
        <item x="212"/>
        <item x="215"/>
        <item x="23"/>
        <item x="219"/>
        <item x="220"/>
        <item x="222"/>
        <item x="223"/>
        <item x="224"/>
        <item x="225"/>
        <item x="226"/>
        <item x="228"/>
        <item x="229"/>
        <item x="231"/>
        <item x="24"/>
        <item x="233"/>
        <item x="234"/>
        <item x="235"/>
        <item x="236"/>
        <item x="238"/>
        <item x="239"/>
        <item x="240"/>
        <item x="241"/>
        <item x="242"/>
        <item x="243"/>
        <item x="25"/>
        <item x="244"/>
        <item x="245"/>
        <item x="246"/>
        <item x="247"/>
        <item x="249"/>
        <item x="252"/>
        <item x="255"/>
        <item x="256"/>
        <item x="257"/>
        <item x="260"/>
        <item x="31"/>
        <item x="261"/>
        <item x="262"/>
        <item x="265"/>
        <item x="266"/>
        <item x="267"/>
        <item x="268"/>
        <item x="270"/>
        <item x="271"/>
        <item x="273"/>
        <item x="275"/>
        <item x="32"/>
        <item x="277"/>
        <item x="279"/>
        <item x="281"/>
        <item x="282"/>
        <item x="287"/>
        <item x="288"/>
        <item x="289"/>
        <item x="292"/>
        <item x="294"/>
        <item x="296"/>
        <item x="34"/>
        <item x="297"/>
        <item x="298"/>
        <item x="299"/>
        <item x="301"/>
        <item x="302"/>
        <item x="303"/>
        <item x="305"/>
        <item x="307"/>
        <item x="308"/>
        <item x="310"/>
        <item x="36"/>
        <item x="312"/>
        <item x="313"/>
        <item x="314"/>
        <item x="315"/>
        <item x="318"/>
        <item x="320"/>
        <item x="321"/>
        <item x="322"/>
        <item x="324"/>
        <item x="325"/>
        <item x="37"/>
        <item x="326"/>
        <item x="327"/>
        <item x="328"/>
        <item x="334"/>
        <item x="335"/>
        <item x="336"/>
        <item x="338"/>
        <item x="339"/>
        <item x="342"/>
        <item x="343"/>
        <item x="38"/>
        <item x="345"/>
        <item x="347"/>
        <item x="350"/>
        <item x="351"/>
        <item x="352"/>
        <item x="354"/>
        <item x="355"/>
        <item x="356"/>
        <item x="357"/>
        <item x="358"/>
        <item x="39"/>
        <item x="359"/>
        <item x="361"/>
        <item x="362"/>
        <item x="363"/>
        <item x="364"/>
        <item x="365"/>
        <item x="366"/>
        <item x="369"/>
        <item x="4"/>
        <item x="370"/>
        <item x="371"/>
        <item x="40"/>
        <item x="375"/>
        <item x="377"/>
        <item x="382"/>
        <item x="383"/>
        <item x="384"/>
        <item x="386"/>
        <item x="387"/>
        <item x="388"/>
        <item x="390"/>
        <item x="392"/>
        <item x="42"/>
        <item x="393"/>
        <item x="395"/>
        <item x="397"/>
        <item x="399"/>
        <item x="400"/>
        <item x="401"/>
        <item x="402"/>
        <item x="403"/>
        <item x="405"/>
        <item x="407"/>
        <item x="43"/>
        <item x="409"/>
        <item x="411"/>
        <item x="412"/>
        <item x="414"/>
        <item x="415"/>
        <item x="418"/>
        <item x="419"/>
        <item x="420"/>
        <item x="421"/>
        <item x="423"/>
        <item x="45"/>
        <item x="424"/>
        <item x="425"/>
        <item x="426"/>
        <item x="427"/>
        <item x="430"/>
        <item x="432"/>
        <item x="434"/>
        <item x="437"/>
        <item x="438"/>
        <item x="439"/>
        <item x="47"/>
        <item x="443"/>
        <item x="447"/>
        <item x="450"/>
        <item x="453"/>
        <item x="454"/>
        <item x="456"/>
        <item x="457"/>
        <item x="458"/>
        <item x="459"/>
        <item x="461"/>
        <item x="48"/>
        <item x="462"/>
        <item x="463"/>
        <item x="465"/>
        <item x="466"/>
        <item x="468"/>
        <item x="471"/>
        <item x="473"/>
        <item x="474"/>
        <item x="476"/>
        <item x="478"/>
        <item x="51"/>
        <item x="479"/>
        <item x="481"/>
        <item x="482"/>
        <item x="483"/>
        <item x="485"/>
        <item x="486"/>
        <item x="487"/>
        <item x="489"/>
        <item x="491"/>
        <item x="495"/>
        <item x="53"/>
        <item x="496"/>
        <item x="498"/>
        <item x="499"/>
        <item x="500"/>
        <item x="501"/>
        <item x="502"/>
        <item x="503"/>
        <item x="504"/>
        <item x="508"/>
        <item x="510"/>
        <item x="54"/>
        <item x="511"/>
        <item x="512"/>
        <item x="516"/>
        <item x="517"/>
        <item x="518"/>
        <item x="519"/>
        <item x="520"/>
        <item x="521"/>
        <item x="522"/>
        <item x="523"/>
        <item x="56"/>
        <item x="525"/>
        <item x="531"/>
        <item x="532"/>
        <item x="533"/>
        <item x="534"/>
        <item x="536"/>
        <item x="538"/>
        <item x="539"/>
        <item x="5"/>
        <item x="540"/>
        <item x="541"/>
        <item x="57"/>
        <item x="542"/>
        <item x="543"/>
        <item x="544"/>
        <item x="547"/>
        <item x="548"/>
        <item x="553"/>
        <item x="556"/>
        <item x="558"/>
        <item x="560"/>
        <item x="561"/>
        <item x="60"/>
        <item x="563"/>
        <item x="565"/>
        <item x="568"/>
        <item x="570"/>
        <item x="573"/>
        <item x="574"/>
        <item x="575"/>
        <item x="576"/>
        <item x="577"/>
        <item x="578"/>
        <item x="61"/>
        <item x="580"/>
        <item x="581"/>
        <item x="584"/>
        <item x="586"/>
        <item x="587"/>
        <item x="589"/>
        <item x="590"/>
        <item x="592"/>
        <item x="593"/>
        <item x="595"/>
        <item x="64"/>
        <item x="596"/>
        <item x="597"/>
        <item x="599"/>
        <item x="600"/>
        <item x="602"/>
        <item x="603"/>
        <item x="604"/>
        <item x="608"/>
        <item x="609"/>
        <item x="610"/>
        <item x="65"/>
        <item x="611"/>
        <item x="612"/>
        <item x="613"/>
        <item x="616"/>
        <item x="617"/>
        <item x="618"/>
        <item x="620"/>
        <item x="621"/>
        <item x="623"/>
        <item x="624"/>
        <item x="66"/>
        <item x="625"/>
        <item x="626"/>
        <item x="630"/>
        <item x="633"/>
        <item x="635"/>
        <item x="636"/>
        <item x="639"/>
        <item x="640"/>
        <item x="641"/>
        <item x="644"/>
        <item x="68"/>
        <item x="646"/>
        <item x="647"/>
        <item x="650"/>
        <item x="652"/>
        <item x="653"/>
        <item x="655"/>
        <item x="660"/>
        <item x="661"/>
        <item x="662"/>
        <item x="663"/>
        <item x="71"/>
        <item x="664"/>
        <item x="665"/>
        <item x="667"/>
        <item x="668"/>
        <item x="669"/>
        <item x="670"/>
        <item x="672"/>
        <item x="673"/>
        <item x="674"/>
        <item x="675"/>
        <item x="73"/>
        <item x="676"/>
        <item x="678"/>
        <item x="679"/>
        <item x="680"/>
        <item x="683"/>
        <item x="684"/>
        <item x="685"/>
        <item x="686"/>
        <item x="689"/>
        <item x="690"/>
        <item x="74"/>
        <item x="691"/>
        <item x="693"/>
        <item x="694"/>
        <item x="699"/>
        <item x="701"/>
        <item x="702"/>
        <item x="703"/>
        <item x="705"/>
        <item x="9"/>
        <item x="707"/>
        <item x="710"/>
        <item x="75"/>
        <item x="711"/>
        <item x="718"/>
        <item x="720"/>
        <item x="721"/>
        <item x="722"/>
        <item x="723"/>
        <item x="727"/>
        <item x="729"/>
        <item x="732"/>
        <item x="733"/>
        <item x="79"/>
        <item x="734"/>
        <item x="737"/>
        <item x="738"/>
        <item x="745"/>
        <item x="746"/>
        <item x="748"/>
        <item x="750"/>
        <item x="752"/>
        <item x="753"/>
        <item x="754"/>
        <item x="80"/>
        <item x="755"/>
        <item x="756"/>
        <item x="757"/>
        <item x="759"/>
        <item x="760"/>
        <item x="762"/>
        <item x="763"/>
        <item x="764"/>
        <item x="766"/>
        <item x="767"/>
        <item x="81"/>
        <item x="768"/>
        <item x="769"/>
        <item x="770"/>
        <item x="772"/>
        <item x="773"/>
        <item x="776"/>
        <item x="777"/>
        <item x="780"/>
        <item x="782"/>
        <item x="783"/>
        <item x="85"/>
        <item x="784"/>
        <item x="785"/>
        <item x="786"/>
        <item x="787"/>
        <item x="792"/>
        <item x="794"/>
        <item x="799"/>
        <item x="800"/>
        <item x="801"/>
        <item x="802"/>
        <item x="87"/>
        <item x="803"/>
        <item x="804"/>
        <item x="805"/>
        <item x="809"/>
        <item x="810"/>
        <item x="811"/>
        <item x="817"/>
        <item x="818"/>
        <item x="820"/>
        <item x="821"/>
        <item x="90"/>
        <item x="822"/>
        <item x="824"/>
        <item x="829"/>
        <item x="831"/>
        <item x="834"/>
        <item x="836"/>
        <item x="837"/>
        <item x="840"/>
        <item x="841"/>
        <item x="842"/>
        <item x="94"/>
        <item x="845"/>
        <item x="848"/>
        <item x="849"/>
        <item x="851"/>
        <item x="852"/>
        <item x="857"/>
        <item x="858"/>
        <item x="861"/>
        <item x="862"/>
        <item x="863"/>
        <item x="95"/>
        <item x="865"/>
        <item x="866"/>
        <item x="867"/>
        <item x="869"/>
        <item x="870"/>
        <item x="872"/>
        <item x="873"/>
        <item x="875"/>
        <item x="876"/>
        <item x="877"/>
        <item x="98"/>
        <item x="878"/>
        <item x="879"/>
        <item x="880"/>
        <item x="883"/>
        <item x="884"/>
        <item x="887"/>
        <item x="889"/>
        <item x="890"/>
        <item x="10"/>
        <item x="891"/>
        <item x="892"/>
        <item x="99"/>
        <item x="893"/>
        <item x="895"/>
        <item x="896"/>
        <item x="900"/>
        <item x="901"/>
        <item x="902"/>
        <item x="904"/>
        <item x="905"/>
        <item x="906"/>
        <item x="907"/>
        <item x="101"/>
        <item x="908"/>
        <item x="909"/>
        <item x="910"/>
        <item x="911"/>
        <item x="912"/>
        <item x="913"/>
        <item x="915"/>
        <item x="917"/>
        <item x="918"/>
        <item x="920"/>
        <item x="102"/>
        <item x="923"/>
        <item x="924"/>
        <item x="925"/>
        <item x="927"/>
        <item x="928"/>
        <item x="929"/>
        <item x="930"/>
        <item x="931"/>
        <item x="934"/>
        <item x="937"/>
        <item x="103"/>
        <item x="938"/>
        <item x="939"/>
        <item x="940"/>
        <item x="941"/>
        <item x="942"/>
        <item x="943"/>
        <item x="946"/>
        <item x="954"/>
        <item x="955"/>
        <item x="959"/>
        <item x="105"/>
        <item x="960"/>
        <item x="961"/>
        <item x="962"/>
        <item x="964"/>
        <item x="965"/>
        <item x="966"/>
        <item x="967"/>
        <item x="968"/>
        <item x="969"/>
        <item x="970"/>
        <item x="106"/>
        <item x="971"/>
        <item x="973"/>
        <item x="975"/>
        <item x="981"/>
        <item x="982"/>
        <item x="983"/>
        <item x="984"/>
        <item x="986"/>
        <item x="987"/>
        <item x="988"/>
        <item x="107"/>
        <item x="991"/>
        <item x="992"/>
        <item x="995"/>
        <item x="998"/>
        <item x="108"/>
        <item x="109"/>
        <item x="111"/>
        <item x="11"/>
        <item x="112"/>
        <item x="115"/>
        <item x="117"/>
        <item x="118"/>
        <item x="120"/>
        <item x="122"/>
        <item x="123"/>
        <item x="124"/>
        <item x="126"/>
        <item x="127"/>
        <item x="12"/>
        <item x="131"/>
        <item x="132"/>
        <item x="133"/>
        <item x="136"/>
        <item x="139"/>
        <item x="140"/>
        <item x="141"/>
        <item x="143"/>
        <item x="145"/>
        <item x="146"/>
        <item x="16"/>
        <item x="147"/>
        <item x="148"/>
        <item x="153"/>
        <item x="155"/>
        <item x="157"/>
        <item x="158"/>
        <item x="160"/>
        <item x="161"/>
        <item x="162"/>
        <item x="165"/>
        <item x="17"/>
        <item x="167"/>
        <item x="168"/>
        <item x="169"/>
        <item x="170"/>
        <item x="172"/>
        <item x="173"/>
        <item x="175"/>
        <item x="176"/>
        <item t="default"/>
      </items>
    </pivotField>
    <pivotField compact="0" outline="0" showAll="0"/>
    <pivotField dataField="1" compact="0" numFmtId="166" outline="0" showAll="0">
      <items count="81">
        <item x="54"/>
        <item x="57"/>
        <item x="44"/>
        <item x="17"/>
        <item x="16"/>
        <item x="66"/>
        <item x="79"/>
        <item x="64"/>
        <item x="77"/>
        <item x="6"/>
        <item x="51"/>
        <item x="21"/>
        <item x="41"/>
        <item x="23"/>
        <item x="27"/>
        <item x="70"/>
        <item x="37"/>
        <item x="12"/>
        <item x="56"/>
        <item x="33"/>
        <item x="10"/>
        <item x="59"/>
        <item x="43"/>
        <item x="45"/>
        <item x="76"/>
        <item x="35"/>
        <item x="3"/>
        <item x="71"/>
        <item x="1"/>
        <item x="61"/>
        <item x="78"/>
        <item x="49"/>
        <item x="69"/>
        <item x="11"/>
        <item x="22"/>
        <item x="2"/>
        <item x="65"/>
        <item x="68"/>
        <item x="39"/>
        <item x="24"/>
        <item x="28"/>
        <item x="19"/>
        <item x="13"/>
        <item x="40"/>
        <item x="46"/>
        <item x="52"/>
        <item x="20"/>
        <item x="30"/>
        <item x="42"/>
        <item x="25"/>
        <item x="15"/>
        <item x="4"/>
        <item x="58"/>
        <item x="32"/>
        <item x="67"/>
        <item x="7"/>
        <item x="55"/>
        <item x="38"/>
        <item x="5"/>
        <item x="53"/>
        <item x="50"/>
        <item x="74"/>
        <item x="14"/>
        <item x="62"/>
        <item x="8"/>
        <item x="31"/>
        <item x="72"/>
        <item x="0"/>
        <item x="73"/>
        <item x="60"/>
        <item x="47"/>
        <item x="18"/>
        <item x="48"/>
        <item x="63"/>
        <item x="26"/>
        <item x="34"/>
        <item x="75"/>
        <item x="29"/>
        <item x="9"/>
        <item x="36"/>
        <item t="default"/>
      </items>
    </pivotField>
    <pivotField axis="axisCol" compact="0" outline="0" showAll="0">
      <items count="3">
        <item x="1"/>
        <item x="0"/>
        <item t="default"/>
      </items>
    </pivotField>
    <pivotField axis="axisRow" compact="0" outline="0"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x="123"/>
        <item x="124"/>
        <item x="125"/>
        <item sd="0" x="126"/>
        <item sd="0" x="127"/>
        <item sd="0" x="128"/>
        <item x="129"/>
        <item x="130"/>
        <item x="131"/>
        <item sd="0" x="132"/>
        <item sd="0" x="133"/>
        <item sd="0" x="134"/>
        <item x="135"/>
        <item sd="0" x="136"/>
        <item sd="0" x="137"/>
        <item x="138"/>
        <item sd="0" x="139"/>
        <item sd="0" x="140"/>
        <item x="141"/>
        <item x="142"/>
        <item sd="0" x="143"/>
        <item sd="0" x="144"/>
        <item sd="0" x="145"/>
        <item x="146"/>
        <item x="147"/>
        <item sd="0" x="148"/>
        <item x="149"/>
        <item sd="0" x="150"/>
        <item sd="0" x="151"/>
        <item x="152"/>
        <item x="153"/>
        <item sd="0" x="154"/>
        <item sd="0" x="155"/>
        <item sd="0" x="156"/>
        <item sd="0" x="157"/>
        <item sd="0" x="158"/>
        <item x="159"/>
        <item sd="0" x="160"/>
        <item x="161"/>
        <item x="162"/>
        <item sd="0" x="163"/>
        <item sd="0" x="164"/>
        <item x="165"/>
        <item sd="0" x="166"/>
        <item sd="0" x="167"/>
        <item sd="0" x="168"/>
        <item sd="0" x="169"/>
        <item x="170"/>
        <item sd="0" x="171"/>
        <item sd="0" x="172"/>
        <item x="173"/>
        <item sd="0" x="174"/>
        <item x="175"/>
        <item sd="0" x="176"/>
        <item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compact="0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3">
    <field x="8"/>
    <field x="1"/>
    <field x="4"/>
  </rowFields>
  <rowItems count="545">
    <i>
      <x v="122"/>
    </i>
    <i>
      <x v="123"/>
      <x/>
      <x v="475"/>
    </i>
    <i r="2">
      <x v="486"/>
    </i>
    <i r="2">
      <x v="497"/>
    </i>
    <i r="2">
      <x v="508"/>
    </i>
    <i r="2">
      <x v="519"/>
    </i>
    <i r="2">
      <x v="530"/>
    </i>
    <i r="2">
      <x v="541"/>
    </i>
    <i r="2">
      <x v="553"/>
    </i>
    <i r="2">
      <x v="564"/>
    </i>
    <i r="2">
      <x v="575"/>
    </i>
    <i r="2">
      <x v="586"/>
    </i>
    <i r="2">
      <x v="597"/>
    </i>
    <i r="2">
      <x v="608"/>
    </i>
    <i r="2">
      <x v="619"/>
    </i>
    <i r="2">
      <x v="630"/>
    </i>
    <i r="2">
      <x v="641"/>
    </i>
    <i r="2">
      <x v="652"/>
    </i>
    <i r="2">
      <x v="664"/>
    </i>
    <i r="2">
      <x v="675"/>
    </i>
    <i r="2">
      <x v="686"/>
    </i>
    <i r="2">
      <x v="697"/>
    </i>
    <i r="2">
      <x v="708"/>
    </i>
    <i r="2">
      <x v="719"/>
    </i>
    <i r="2">
      <x v="730"/>
    </i>
    <i r="1">
      <x v="1"/>
      <x v="93"/>
    </i>
    <i r="1">
      <x v="2"/>
      <x v="137"/>
    </i>
    <i r="2">
      <x v="148"/>
    </i>
    <i r="2">
      <x v="160"/>
    </i>
    <i r="2">
      <x v="171"/>
    </i>
    <i r="2">
      <x v="263"/>
    </i>
    <i r="2">
      <x v="274"/>
    </i>
    <i r="1">
      <x v="3"/>
      <x v="285"/>
    </i>
    <i r="2">
      <x v="296"/>
    </i>
    <i r="2">
      <x v="308"/>
    </i>
    <i r="2">
      <x v="319"/>
    </i>
    <i r="2">
      <x v="364"/>
    </i>
    <i r="2">
      <x v="375"/>
    </i>
    <i r="2">
      <x v="386"/>
    </i>
    <i r="2">
      <x v="397"/>
    </i>
    <i r="2">
      <x v="408"/>
    </i>
    <i>
      <x v="124"/>
      <x/>
      <x v="741"/>
    </i>
    <i r="2">
      <x v="752"/>
    </i>
    <i r="2">
      <x v="763"/>
    </i>
    <i r="2">
      <x v="775"/>
    </i>
    <i r="2">
      <x v="786"/>
    </i>
    <i r="2">
      <x v="797"/>
    </i>
    <i r="2">
      <x v="808"/>
    </i>
    <i r="2">
      <x v="819"/>
    </i>
    <i r="2">
      <x v="830"/>
    </i>
    <i r="2">
      <x v="841"/>
    </i>
    <i r="2">
      <x v="852"/>
    </i>
    <i r="2">
      <x v="863"/>
    </i>
    <i r="2">
      <x v="874"/>
    </i>
    <i r="2">
      <x v="886"/>
    </i>
    <i r="2">
      <x v="897"/>
    </i>
    <i r="2">
      <x v="908"/>
    </i>
    <i r="2">
      <x v="919"/>
    </i>
    <i r="2">
      <x v="930"/>
    </i>
    <i r="1">
      <x v="1"/>
      <x v="2"/>
    </i>
    <i r="2">
      <x v="13"/>
    </i>
    <i r="2">
      <x v="25"/>
    </i>
    <i r="2">
      <x v="36"/>
    </i>
    <i r="2">
      <x v="40"/>
    </i>
    <i r="2">
      <x v="104"/>
    </i>
    <i r="2">
      <x v="115"/>
    </i>
    <i r="2">
      <x v="126"/>
    </i>
    <i r="1">
      <x v="2"/>
      <x v="182"/>
    </i>
    <i r="2">
      <x v="189"/>
    </i>
    <i r="2">
      <x v="190"/>
    </i>
    <i r="2">
      <x v="191"/>
    </i>
    <i r="2">
      <x v="192"/>
    </i>
    <i r="1">
      <x v="3"/>
      <x v="322"/>
    </i>
    <i r="2">
      <x v="323"/>
    </i>
    <i r="2">
      <x v="324"/>
    </i>
    <i r="2">
      <x v="325"/>
    </i>
    <i r="2">
      <x v="326"/>
    </i>
    <i>
      <x v="125"/>
      <x/>
      <x v="941"/>
    </i>
    <i r="2">
      <x v="952"/>
    </i>
    <i r="2">
      <x v="957"/>
    </i>
    <i r="2">
      <x v="958"/>
    </i>
    <i r="2">
      <x v="959"/>
    </i>
    <i r="2">
      <x v="961"/>
    </i>
    <i r="2">
      <x v="962"/>
    </i>
    <i r="2">
      <x v="963"/>
    </i>
    <i r="2">
      <x v="964"/>
    </i>
    <i r="2">
      <x v="965"/>
    </i>
    <i r="2">
      <x v="966"/>
    </i>
    <i r="2">
      <x v="967"/>
    </i>
    <i r="2">
      <x v="968"/>
    </i>
    <i r="2">
      <x v="969"/>
    </i>
    <i r="2">
      <x v="970"/>
    </i>
    <i r="2">
      <x v="972"/>
    </i>
    <i r="2">
      <x v="973"/>
    </i>
    <i r="2">
      <x v="974"/>
    </i>
    <i r="2">
      <x v="975"/>
    </i>
    <i r="2">
      <x v="976"/>
    </i>
    <i r="2">
      <x v="977"/>
    </i>
    <i r="2">
      <x v="978"/>
    </i>
    <i r="2">
      <x v="979"/>
    </i>
    <i r="2">
      <x v="980"/>
    </i>
    <i r="1">
      <x v="1"/>
      <x v="41"/>
    </i>
    <i r="2">
      <x v="42"/>
    </i>
    <i r="2">
      <x v="43"/>
    </i>
    <i r="2">
      <x v="44"/>
    </i>
    <i r="2">
      <x v="45"/>
    </i>
    <i r="2">
      <x v="46"/>
    </i>
    <i r="1">
      <x v="2"/>
      <x v="193"/>
    </i>
    <i r="2">
      <x v="194"/>
    </i>
    <i r="2">
      <x v="195"/>
    </i>
    <i r="2">
      <x v="197"/>
    </i>
    <i r="2">
      <x v="198"/>
    </i>
    <i r="2">
      <x v="199"/>
    </i>
    <i r="1">
      <x v="3"/>
      <x v="327"/>
    </i>
    <i r="2">
      <x v="328"/>
    </i>
    <i r="2">
      <x v="329"/>
    </i>
    <i r="2">
      <x v="331"/>
    </i>
    <i>
      <x v="126"/>
    </i>
    <i>
      <x v="127"/>
    </i>
    <i>
      <x v="128"/>
    </i>
    <i>
      <x v="129"/>
      <x/>
      <x v="470"/>
    </i>
    <i r="2">
      <x v="471"/>
    </i>
    <i r="2">
      <x v="472"/>
    </i>
    <i r="2">
      <x v="473"/>
    </i>
    <i r="2">
      <x v="474"/>
    </i>
    <i r="2">
      <x v="476"/>
    </i>
    <i r="2">
      <x v="477"/>
    </i>
    <i r="2">
      <x v="478"/>
    </i>
    <i r="2">
      <x v="479"/>
    </i>
    <i r="2">
      <x v="480"/>
    </i>
    <i r="2">
      <x v="481"/>
    </i>
    <i r="2">
      <x v="482"/>
    </i>
    <i r="2">
      <x v="483"/>
    </i>
    <i r="2">
      <x v="484"/>
    </i>
    <i r="2">
      <x v="485"/>
    </i>
    <i r="2">
      <x v="487"/>
    </i>
    <i r="1">
      <x v="1"/>
      <x v="63"/>
    </i>
    <i r="2">
      <x v="64"/>
    </i>
    <i r="2">
      <x v="65"/>
    </i>
    <i r="2">
      <x v="66"/>
    </i>
    <i r="2">
      <x v="67"/>
    </i>
    <i r="1">
      <x v="2"/>
      <x v="216"/>
    </i>
    <i r="2">
      <x v="217"/>
    </i>
    <i r="1">
      <x v="3"/>
      <x v="345"/>
    </i>
    <i r="2">
      <x v="346"/>
    </i>
    <i r="2">
      <x v="347"/>
    </i>
    <i r="2">
      <x v="348"/>
    </i>
    <i r="2">
      <x v="349"/>
    </i>
    <i r="2">
      <x v="350"/>
    </i>
    <i>
      <x v="130"/>
      <x/>
      <x v="488"/>
    </i>
    <i r="2">
      <x v="489"/>
    </i>
    <i r="2">
      <x v="490"/>
    </i>
    <i r="2">
      <x v="491"/>
    </i>
    <i r="2">
      <x v="492"/>
    </i>
    <i r="2">
      <x v="493"/>
    </i>
    <i r="2">
      <x v="494"/>
    </i>
    <i r="2">
      <x v="495"/>
    </i>
    <i r="2">
      <x v="496"/>
    </i>
    <i r="2">
      <x v="498"/>
    </i>
    <i r="2">
      <x v="499"/>
    </i>
    <i r="2">
      <x v="500"/>
    </i>
    <i r="2">
      <x v="501"/>
    </i>
    <i r="2">
      <x v="502"/>
    </i>
    <i r="2">
      <x v="503"/>
    </i>
    <i r="2">
      <x v="504"/>
    </i>
    <i r="2">
      <x v="505"/>
    </i>
    <i r="2">
      <x v="506"/>
    </i>
    <i r="2">
      <x v="507"/>
    </i>
    <i r="2">
      <x v="509"/>
    </i>
    <i r="1">
      <x v="1"/>
      <x v="68"/>
    </i>
    <i r="2">
      <x v="69"/>
    </i>
    <i r="2">
      <x v="70"/>
    </i>
    <i r="2">
      <x v="72"/>
    </i>
    <i r="2">
      <x v="73"/>
    </i>
    <i r="2">
      <x v="74"/>
    </i>
    <i r="2">
      <x v="75"/>
    </i>
    <i r="1">
      <x v="2"/>
      <x v="218"/>
    </i>
    <i r="2">
      <x v="220"/>
    </i>
    <i r="2">
      <x v="221"/>
    </i>
    <i r="2">
      <x v="222"/>
    </i>
    <i r="2">
      <x v="223"/>
    </i>
    <i r="1">
      <x v="3"/>
      <x v="351"/>
    </i>
    <i r="2">
      <x v="352"/>
    </i>
    <i>
      <x v="131"/>
      <x/>
      <x v="510"/>
    </i>
    <i r="2">
      <x v="511"/>
    </i>
    <i r="2">
      <x v="512"/>
    </i>
    <i r="2">
      <x v="513"/>
    </i>
    <i r="2">
      <x v="514"/>
    </i>
    <i r="2">
      <x v="515"/>
    </i>
    <i r="2">
      <x v="516"/>
    </i>
    <i r="2">
      <x v="517"/>
    </i>
    <i r="2">
      <x v="518"/>
    </i>
    <i r="2">
      <x v="520"/>
    </i>
    <i r="2">
      <x v="521"/>
    </i>
    <i r="2">
      <x v="522"/>
    </i>
    <i r="2">
      <x v="523"/>
    </i>
    <i r="2">
      <x v="524"/>
    </i>
    <i r="2">
      <x v="525"/>
    </i>
    <i r="2">
      <x v="526"/>
    </i>
    <i r="2">
      <x v="527"/>
    </i>
    <i r="2">
      <x v="528"/>
    </i>
    <i r="2">
      <x v="529"/>
    </i>
    <i r="2">
      <x v="531"/>
    </i>
    <i r="1">
      <x v="1"/>
      <x v="76"/>
    </i>
    <i r="2">
      <x v="77"/>
    </i>
    <i r="2">
      <x v="78"/>
    </i>
    <i r="2">
      <x v="79"/>
    </i>
    <i r="2">
      <x v="80"/>
    </i>
    <i r="1">
      <x v="2"/>
      <x v="224"/>
    </i>
    <i r="2">
      <x v="225"/>
    </i>
    <i r="2">
      <x v="226"/>
    </i>
    <i r="2">
      <x v="227"/>
    </i>
    <i r="1">
      <x v="3"/>
      <x v="354"/>
    </i>
    <i r="2">
      <x v="355"/>
    </i>
    <i r="2">
      <x v="356"/>
    </i>
    <i r="2">
      <x v="357"/>
    </i>
    <i r="2">
      <x v="358"/>
    </i>
    <i>
      <x v="132"/>
    </i>
    <i>
      <x v="133"/>
    </i>
    <i>
      <x v="134"/>
    </i>
    <i>
      <x v="135"/>
      <x/>
      <x v="599"/>
    </i>
    <i r="2">
      <x v="600"/>
    </i>
    <i r="2">
      <x v="601"/>
    </i>
    <i r="2">
      <x v="602"/>
    </i>
    <i r="2">
      <x v="603"/>
    </i>
    <i r="2">
      <x v="604"/>
    </i>
    <i r="2">
      <x v="605"/>
    </i>
    <i r="2">
      <x v="606"/>
    </i>
    <i r="2">
      <x v="607"/>
    </i>
    <i r="2">
      <x v="609"/>
    </i>
    <i r="2">
      <x v="610"/>
    </i>
    <i r="2">
      <x v="611"/>
    </i>
    <i r="2">
      <x v="612"/>
    </i>
    <i r="2">
      <x v="613"/>
    </i>
    <i r="2">
      <x v="614"/>
    </i>
    <i r="2">
      <x v="615"/>
    </i>
    <i r="2">
      <x v="616"/>
    </i>
    <i r="2">
      <x v="617"/>
    </i>
    <i r="2">
      <x v="618"/>
    </i>
    <i r="2">
      <x v="620"/>
    </i>
    <i r="2">
      <x v="621"/>
    </i>
    <i r="1">
      <x v="1"/>
      <x v="94"/>
    </i>
    <i r="2">
      <x v="95"/>
    </i>
    <i r="2">
      <x v="96"/>
    </i>
    <i r="2">
      <x v="97"/>
    </i>
    <i r="2">
      <x v="98"/>
    </i>
    <i r="1">
      <x v="2"/>
      <x v="244"/>
    </i>
    <i r="2">
      <x v="245"/>
    </i>
    <i r="2">
      <x v="246"/>
    </i>
    <i r="2">
      <x v="247"/>
    </i>
    <i r="1">
      <x v="3"/>
      <x v="373"/>
    </i>
    <i r="2">
      <x v="374"/>
    </i>
    <i r="2">
      <x v="376"/>
    </i>
    <i r="2">
      <x v="377"/>
    </i>
    <i r="2">
      <x v="378"/>
    </i>
    <i r="2">
      <x v="379"/>
    </i>
    <i r="2">
      <x v="380"/>
    </i>
    <i>
      <x v="136"/>
    </i>
    <i>
      <x v="137"/>
    </i>
    <i>
      <x v="138"/>
      <x/>
      <x v="659"/>
    </i>
    <i r="2">
      <x v="660"/>
    </i>
    <i r="2">
      <x v="662"/>
    </i>
    <i r="2">
      <x v="663"/>
    </i>
    <i r="2">
      <x v="665"/>
    </i>
    <i r="2">
      <x v="666"/>
    </i>
    <i r="2">
      <x v="667"/>
    </i>
    <i r="2">
      <x v="668"/>
    </i>
    <i r="2">
      <x v="669"/>
    </i>
    <i r="2">
      <x v="670"/>
    </i>
    <i r="2">
      <x v="671"/>
    </i>
    <i r="2">
      <x v="672"/>
    </i>
    <i r="2">
      <x v="673"/>
    </i>
    <i r="2">
      <x v="674"/>
    </i>
    <i r="2">
      <x v="676"/>
    </i>
    <i r="2">
      <x v="677"/>
    </i>
    <i r="2">
      <x v="678"/>
    </i>
    <i r="2">
      <x v="679"/>
    </i>
    <i r="1">
      <x v="1"/>
      <x v="107"/>
    </i>
    <i r="2">
      <x v="108"/>
    </i>
    <i r="2">
      <x v="109"/>
    </i>
    <i r="1">
      <x v="2"/>
      <x v="258"/>
    </i>
    <i r="2">
      <x v="259"/>
    </i>
    <i r="2">
      <x v="260"/>
    </i>
    <i r="2">
      <x v="261"/>
    </i>
    <i r="2">
      <x v="262"/>
    </i>
    <i r="2">
      <x v="264"/>
    </i>
    <i r="2">
      <x v="265"/>
    </i>
    <i r="1">
      <x v="3"/>
      <x v="388"/>
    </i>
    <i r="2">
      <x v="389"/>
    </i>
    <i r="2">
      <x v="390"/>
    </i>
    <i r="2">
      <x v="391"/>
    </i>
    <i r="2">
      <x v="392"/>
    </i>
    <i>
      <x v="139"/>
    </i>
    <i>
      <x v="140"/>
    </i>
    <i>
      <x v="141"/>
      <x/>
      <x v="723"/>
    </i>
    <i r="2">
      <x v="724"/>
    </i>
    <i r="2">
      <x v="725"/>
    </i>
    <i r="2">
      <x v="726"/>
    </i>
    <i r="2">
      <x v="727"/>
    </i>
    <i r="2">
      <x v="728"/>
    </i>
    <i r="2">
      <x v="729"/>
    </i>
    <i r="2">
      <x v="731"/>
    </i>
    <i r="2">
      <x v="732"/>
    </i>
    <i r="2">
      <x v="733"/>
    </i>
    <i r="2">
      <x v="734"/>
    </i>
    <i r="2">
      <x v="735"/>
    </i>
    <i r="2">
      <x v="736"/>
    </i>
    <i r="2">
      <x v="737"/>
    </i>
    <i r="2">
      <x v="738"/>
    </i>
    <i r="2">
      <x v="739"/>
    </i>
    <i r="2">
      <x v="740"/>
    </i>
    <i r="2">
      <x v="742"/>
    </i>
    <i r="2">
      <x v="743"/>
    </i>
    <i r="2">
      <x v="744"/>
    </i>
    <i r="2">
      <x v="745"/>
    </i>
    <i r="2">
      <x v="746"/>
    </i>
    <i r="2">
      <x v="747"/>
    </i>
    <i r="1">
      <x v="1"/>
      <x v="118"/>
    </i>
    <i r="2">
      <x v="119"/>
    </i>
    <i r="2">
      <x v="120"/>
    </i>
    <i r="2">
      <x v="121"/>
    </i>
    <i r="2">
      <x v="122"/>
    </i>
    <i r="2">
      <x v="123"/>
    </i>
    <i r="1">
      <x v="2"/>
      <x v="135"/>
    </i>
    <i r="2">
      <x v="136"/>
    </i>
    <i r="2">
      <x v="277"/>
    </i>
    <i r="2">
      <x v="278"/>
    </i>
    <i r="2">
      <x v="279"/>
    </i>
    <i r="2">
      <x v="280"/>
    </i>
    <i r="2">
      <x v="281"/>
    </i>
    <i r="2">
      <x v="282"/>
    </i>
    <i r="1">
      <x v="3"/>
      <x v="398"/>
    </i>
    <i r="2">
      <x v="399"/>
    </i>
    <i r="2">
      <x v="400"/>
    </i>
    <i r="2">
      <x v="401"/>
    </i>
    <i>
      <x v="142"/>
      <x/>
      <x v="748"/>
    </i>
    <i r="2">
      <x v="749"/>
    </i>
    <i r="2">
      <x v="750"/>
    </i>
    <i r="2">
      <x v="751"/>
    </i>
    <i r="2">
      <x v="753"/>
    </i>
    <i r="2">
      <x v="754"/>
    </i>
    <i r="2">
      <x v="755"/>
    </i>
    <i r="2">
      <x v="756"/>
    </i>
    <i r="2">
      <x v="757"/>
    </i>
    <i r="2">
      <x v="758"/>
    </i>
    <i r="2">
      <x v="759"/>
    </i>
    <i r="2">
      <x v="760"/>
    </i>
    <i r="2">
      <x v="761"/>
    </i>
    <i r="2">
      <x v="762"/>
    </i>
    <i r="2">
      <x v="764"/>
    </i>
    <i r="2">
      <x v="765"/>
    </i>
    <i r="2">
      <x v="766"/>
    </i>
    <i r="2">
      <x v="767"/>
    </i>
    <i r="2">
      <x v="768"/>
    </i>
    <i r="2">
      <x v="769"/>
    </i>
    <i r="2">
      <x v="770"/>
    </i>
    <i r="1">
      <x v="1"/>
      <x v="124"/>
    </i>
    <i r="2">
      <x v="125"/>
    </i>
    <i r="1">
      <x v="2"/>
      <x v="138"/>
    </i>
    <i r="2">
      <x v="139"/>
    </i>
    <i r="2">
      <x v="140"/>
    </i>
    <i r="2">
      <x v="141"/>
    </i>
    <i r="2">
      <x v="142"/>
    </i>
    <i r="1">
      <x v="3"/>
      <x v="402"/>
    </i>
    <i r="2">
      <x v="403"/>
    </i>
    <i r="2">
      <x v="404"/>
    </i>
    <i r="2">
      <x v="405"/>
    </i>
    <i r="2">
      <x v="406"/>
    </i>
    <i>
      <x v="143"/>
    </i>
    <i>
      <x v="144"/>
    </i>
    <i>
      <x v="145"/>
    </i>
    <i>
      <x v="146"/>
      <x/>
      <x v="826"/>
    </i>
    <i r="2">
      <x v="827"/>
    </i>
    <i r="2">
      <x v="828"/>
    </i>
    <i r="2">
      <x v="829"/>
    </i>
    <i r="2">
      <x v="831"/>
    </i>
    <i r="2">
      <x v="832"/>
    </i>
    <i r="2">
      <x v="833"/>
    </i>
    <i r="2">
      <x v="834"/>
    </i>
    <i r="2">
      <x v="835"/>
    </i>
    <i r="2">
      <x v="836"/>
    </i>
    <i r="2">
      <x v="837"/>
    </i>
    <i r="2">
      <x v="838"/>
    </i>
    <i r="2">
      <x v="839"/>
    </i>
    <i r="2">
      <x v="840"/>
    </i>
    <i r="2">
      <x v="842"/>
    </i>
    <i r="2">
      <x v="843"/>
    </i>
    <i r="1">
      <x v="1"/>
      <x v="6"/>
    </i>
    <i r="2">
      <x v="7"/>
    </i>
    <i r="1">
      <x v="2"/>
      <x v="156"/>
    </i>
    <i r="2">
      <x v="158"/>
    </i>
    <i r="2">
      <x v="159"/>
    </i>
    <i r="2">
      <x v="161"/>
    </i>
    <i r="2">
      <x v="162"/>
    </i>
    <i r="2">
      <x v="163"/>
    </i>
    <i r="1">
      <x v="3"/>
      <x v="291"/>
    </i>
    <i r="2">
      <x v="292"/>
    </i>
    <i r="2">
      <x v="293"/>
    </i>
    <i r="2">
      <x v="294"/>
    </i>
    <i r="2">
      <x v="295"/>
    </i>
    <i r="2">
      <x v="297"/>
    </i>
    <i r="2">
      <x v="298"/>
    </i>
    <i r="2">
      <x v="299"/>
    </i>
    <i>
      <x v="147"/>
      <x/>
      <x v="844"/>
    </i>
    <i r="2">
      <x v="845"/>
    </i>
    <i r="2">
      <x v="846"/>
    </i>
    <i r="2">
      <x v="847"/>
    </i>
    <i r="2">
      <x v="848"/>
    </i>
    <i r="2">
      <x v="849"/>
    </i>
    <i r="2">
      <x v="850"/>
    </i>
    <i r="2">
      <x v="851"/>
    </i>
    <i r="2">
      <x v="853"/>
    </i>
    <i r="2">
      <x v="854"/>
    </i>
    <i r="2">
      <x v="855"/>
    </i>
    <i r="2">
      <x v="856"/>
    </i>
    <i r="2">
      <x v="857"/>
    </i>
    <i r="1">
      <x v="1"/>
      <x v="8"/>
    </i>
    <i r="2">
      <x v="9"/>
    </i>
    <i r="2">
      <x v="10"/>
    </i>
    <i r="2">
      <x v="11"/>
    </i>
    <i r="2">
      <x v="12"/>
    </i>
    <i r="2">
      <x v="14"/>
    </i>
    <i r="1">
      <x v="2"/>
      <x v="164"/>
    </i>
    <i r="2">
      <x v="165"/>
    </i>
    <i r="1">
      <x v="3"/>
      <x v="300"/>
    </i>
    <i r="2">
      <x v="301"/>
    </i>
    <i r="2">
      <x v="302"/>
    </i>
    <i r="2">
      <x v="303"/>
    </i>
    <i r="2">
      <x v="304"/>
    </i>
    <i r="2">
      <x v="306"/>
    </i>
    <i>
      <x v="148"/>
    </i>
    <i>
      <x v="149"/>
      <x/>
      <x v="878"/>
    </i>
    <i r="2">
      <x v="879"/>
    </i>
    <i r="2">
      <x v="880"/>
    </i>
    <i r="2">
      <x v="881"/>
    </i>
    <i r="2">
      <x v="882"/>
    </i>
    <i r="2">
      <x v="884"/>
    </i>
    <i r="2">
      <x v="885"/>
    </i>
    <i r="2">
      <x v="887"/>
    </i>
    <i r="2">
      <x v="888"/>
    </i>
    <i r="2">
      <x v="889"/>
    </i>
    <i r="2">
      <x v="890"/>
    </i>
    <i r="2">
      <x v="891"/>
    </i>
    <i r="2">
      <x v="892"/>
    </i>
    <i r="2">
      <x v="893"/>
    </i>
    <i r="2">
      <x v="894"/>
    </i>
    <i r="2">
      <x v="895"/>
    </i>
    <i r="2">
      <x v="896"/>
    </i>
    <i r="2">
      <x v="898"/>
    </i>
    <i r="2">
      <x v="899"/>
    </i>
    <i r="2">
      <x v="900"/>
    </i>
    <i r="2">
      <x v="901"/>
    </i>
    <i r="2">
      <x v="902"/>
    </i>
    <i r="2">
      <x v="903"/>
    </i>
    <i r="1">
      <x v="1"/>
      <x v="19"/>
    </i>
    <i r="2">
      <x v="20"/>
    </i>
    <i r="2">
      <x v="21"/>
    </i>
    <i r="1">
      <x v="2"/>
      <x v="170"/>
    </i>
    <i r="2">
      <x v="172"/>
    </i>
    <i r="2">
      <x v="173"/>
    </i>
    <i r="1">
      <x v="3"/>
      <x v="311"/>
    </i>
    <i r="2">
      <x v="312"/>
    </i>
    <i>
      <x v="150"/>
    </i>
    <i>
      <x v="151"/>
    </i>
    <i>
      <x v="152"/>
      <x/>
      <x v="945"/>
    </i>
    <i r="2">
      <x v="946"/>
    </i>
    <i r="2">
      <x v="947"/>
    </i>
    <i r="2">
      <x v="948"/>
    </i>
    <i r="2">
      <x v="949"/>
    </i>
    <i r="2">
      <x v="950"/>
    </i>
    <i r="2">
      <x v="951"/>
    </i>
    <i r="2">
      <x v="953"/>
    </i>
    <i r="2">
      <x v="954"/>
    </i>
    <i r="2">
      <x v="955"/>
    </i>
    <i r="2">
      <x v="956"/>
    </i>
    <i r="1">
      <x v="1"/>
      <x v="35"/>
    </i>
    <i r="2">
      <x v="37"/>
    </i>
    <i r="2">
      <x v="38"/>
    </i>
    <i r="2">
      <x v="39"/>
    </i>
    <i r="2">
      <x v="54"/>
    </i>
    <i r="1">
      <x v="2"/>
      <x v="187"/>
    </i>
    <i r="2">
      <x v="188"/>
    </i>
    <i r="1">
      <x v="3"/>
      <x v="316"/>
    </i>
    <i r="2">
      <x v="317"/>
    </i>
    <i r="2">
      <x v="318"/>
    </i>
    <i r="2">
      <x v="320"/>
    </i>
    <i r="2">
      <x v="321"/>
    </i>
    <i>
      <x v="153"/>
      <x/>
      <x v="436"/>
    </i>
    <i r="1">
      <x v="1"/>
      <x v="54"/>
    </i>
    <i r="1">
      <x v="2"/>
      <x v="205"/>
    </i>
    <i r="1">
      <x v="3"/>
      <x v="336"/>
    </i>
    <i>
      <x v="154"/>
    </i>
    <i>
      <x v="155"/>
    </i>
    <i>
      <x v="156"/>
    </i>
    <i>
      <x v="157"/>
    </i>
    <i>
      <x v="158"/>
    </i>
    <i>
      <x v="159"/>
      <x/>
      <x v="436"/>
    </i>
    <i r="1">
      <x v="1"/>
      <x v="54"/>
    </i>
    <i r="1">
      <x v="2"/>
      <x v="205"/>
    </i>
    <i r="1">
      <x v="3"/>
      <x v="336"/>
    </i>
    <i>
      <x v="160"/>
    </i>
    <i>
      <x v="161"/>
      <x/>
      <x v="436"/>
    </i>
    <i r="1">
      <x v="1"/>
      <x v="54"/>
    </i>
    <i r="1">
      <x v="2"/>
      <x v="205"/>
    </i>
    <i r="1">
      <x v="3"/>
      <x v="336"/>
    </i>
    <i>
      <x v="162"/>
      <x/>
      <x v="436"/>
    </i>
    <i r="1">
      <x v="1"/>
      <x v="54"/>
    </i>
    <i r="1">
      <x v="2"/>
      <x v="205"/>
    </i>
    <i r="1">
      <x v="3"/>
      <x v="336"/>
    </i>
    <i>
      <x v="163"/>
    </i>
    <i>
      <x v="164"/>
    </i>
    <i>
      <x v="165"/>
      <x/>
      <x v="436"/>
    </i>
    <i r="1">
      <x v="1"/>
      <x v="54"/>
    </i>
    <i r="1">
      <x v="2"/>
      <x v="205"/>
    </i>
    <i r="1">
      <x v="3"/>
      <x v="336"/>
    </i>
    <i>
      <x v="166"/>
    </i>
    <i>
      <x v="167"/>
    </i>
    <i>
      <x v="168"/>
    </i>
    <i>
      <x v="169"/>
    </i>
    <i>
      <x v="170"/>
      <x/>
      <x v="436"/>
    </i>
    <i r="1">
      <x v="1"/>
      <x v="54"/>
    </i>
    <i r="1">
      <x v="2"/>
      <x v="205"/>
    </i>
    <i r="1">
      <x v="3"/>
      <x v="336"/>
    </i>
    <i>
      <x v="171"/>
    </i>
    <i>
      <x v="172"/>
    </i>
    <i>
      <x v="173"/>
      <x/>
      <x v="436"/>
    </i>
    <i r="1">
      <x v="1"/>
      <x v="54"/>
    </i>
    <i r="1">
      <x v="2"/>
      <x v="205"/>
    </i>
    <i r="1">
      <x v="3"/>
      <x v="336"/>
    </i>
    <i>
      <x v="174"/>
    </i>
    <i>
      <x v="175"/>
      <x/>
      <x v="436"/>
    </i>
    <i r="1">
      <x v="1"/>
      <x v="54"/>
    </i>
    <i r="1">
      <x v="2"/>
      <x v="205"/>
    </i>
    <i r="1">
      <x v="3"/>
      <x v="336"/>
    </i>
    <i>
      <x v="176"/>
    </i>
    <i>
      <x v="177"/>
      <x/>
      <x v="436"/>
    </i>
    <i r="1">
      <x v="1"/>
      <x v="54"/>
    </i>
    <i r="1">
      <x v="2"/>
      <x v="205"/>
    </i>
    <i r="1">
      <x v="3"/>
      <x v="336"/>
    </i>
    <i>
      <x v="178"/>
    </i>
    <i>
      <x v="179"/>
    </i>
    <i>
      <x v="180"/>
    </i>
    <i>
      <x v="181"/>
    </i>
    <i>
      <x v="182"/>
    </i>
    <i t="grand">
      <x/>
    </i>
  </rowItems>
  <colFields count="1">
    <field x="7"/>
  </colFields>
  <colItems count="3">
    <i>
      <x/>
    </i>
    <i>
      <x v="1"/>
    </i>
    <i t="grand">
      <x/>
    </i>
  </colItems>
  <pageFields count="1">
    <pageField fld="2" hier="-1"/>
  </pageFields>
  <dataFields count="1">
    <dataField name="Sum of Amount" fld="6" baseField="0" baseItem="0" numFmtId="166"/>
  </dataFields>
  <formats count="122">
    <format dxfId="121">
      <pivotArea type="all" dataOnly="0" outline="0" fieldPosition="0"/>
    </format>
    <format dxfId="120">
      <pivotArea outline="0" collapsedLevelsAreSubtotals="1" fieldPosition="0"/>
    </format>
    <format dxfId="119">
      <pivotArea type="origin" dataOnly="0" labelOnly="1" outline="0" fieldPosition="0"/>
    </format>
    <format dxfId="118">
      <pivotArea field="7" type="button" dataOnly="0" labelOnly="1" outline="0" axis="axisCol" fieldPosition="0"/>
    </format>
    <format dxfId="117">
      <pivotArea type="topRight" dataOnly="0" labelOnly="1" outline="0" fieldPosition="0"/>
    </format>
    <format dxfId="116">
      <pivotArea field="8" type="button" dataOnly="0" labelOnly="1" outline="0" axis="axisRow" fieldPosition="0"/>
    </format>
    <format dxfId="115">
      <pivotArea field="1" type="button" dataOnly="0" labelOnly="1" outline="0" axis="axisRow" fieldPosition="1"/>
    </format>
    <format dxfId="114">
      <pivotArea field="4" type="button" dataOnly="0" labelOnly="1" outline="0" axis="axisRow" fieldPosition="2"/>
    </format>
    <format dxfId="113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112">
      <pivotArea dataOnly="0" labelOnly="1" grandRow="1" outline="0" fieldPosition="0"/>
    </format>
    <format dxfId="111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110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109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108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107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106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105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104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103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102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101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100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99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98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97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96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95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94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93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92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91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90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89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88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87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86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85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84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83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82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81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80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79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78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77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76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75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74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73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72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71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7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69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68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67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66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65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6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63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62">
      <pivotArea dataOnly="0" labelOnly="1" outline="0" fieldPosition="0">
        <references count="1">
          <reference field="7" count="0"/>
        </references>
      </pivotArea>
    </format>
    <format dxfId="61">
      <pivotArea dataOnly="0" labelOnly="1" grandCol="1" outline="0" fieldPosition="0"/>
    </format>
    <format dxfId="60">
      <pivotArea type="all" dataOnly="0" outline="0" fieldPosition="0"/>
    </format>
    <format dxfId="59">
      <pivotArea outline="0" collapsedLevelsAreSubtotals="1" fieldPosition="0"/>
    </format>
    <format dxfId="58">
      <pivotArea type="origin" dataOnly="0" labelOnly="1" outline="0" fieldPosition="0"/>
    </format>
    <format dxfId="57">
      <pivotArea field="7" type="button" dataOnly="0" labelOnly="1" outline="0" axis="axisCol" fieldPosition="0"/>
    </format>
    <format dxfId="56">
      <pivotArea type="topRight" dataOnly="0" labelOnly="1" outline="0" fieldPosition="0"/>
    </format>
    <format dxfId="55">
      <pivotArea field="8" type="button" dataOnly="0" labelOnly="1" outline="0" axis="axisRow" fieldPosition="0"/>
    </format>
    <format dxfId="54">
      <pivotArea field="1" type="button" dataOnly="0" labelOnly="1" outline="0" axis="axisRow" fieldPosition="1"/>
    </format>
    <format dxfId="53">
      <pivotArea field="4" type="button" dataOnly="0" labelOnly="1" outline="0" axis="axisRow" fieldPosition="2"/>
    </format>
    <format dxfId="52">
      <pivotArea dataOnly="0" labelOnly="1" outline="0" fieldPosition="0">
        <references count="1">
          <reference field="8" count="23">
            <x v="123"/>
            <x v="124"/>
            <x v="125"/>
            <x v="129"/>
            <x v="130"/>
            <x v="131"/>
            <x v="135"/>
            <x v="138"/>
            <x v="141"/>
            <x v="142"/>
            <x v="146"/>
            <x v="147"/>
            <x v="149"/>
            <x v="152"/>
            <x v="153"/>
            <x v="159"/>
            <x v="161"/>
            <x v="162"/>
            <x v="165"/>
            <x v="170"/>
            <x v="173"/>
            <x v="175"/>
            <x v="177"/>
          </reference>
        </references>
      </pivotArea>
    </format>
    <format dxfId="51">
      <pivotArea dataOnly="0" labelOnly="1" grandRow="1" outline="0" fieldPosition="0"/>
    </format>
    <format dxfId="50">
      <pivotArea dataOnly="0" labelOnly="1" outline="0" fieldPosition="0">
        <references count="2">
          <reference field="1" count="1">
            <x v="0"/>
          </reference>
          <reference field="8" count="1" selected="0">
            <x v="123"/>
          </reference>
        </references>
      </pivotArea>
    </format>
    <format dxfId="49">
      <pivotArea dataOnly="0" labelOnly="1" outline="0" fieldPosition="0">
        <references count="2">
          <reference field="1" count="1">
            <x v="1"/>
          </reference>
          <reference field="8" count="1" selected="0">
            <x v="124"/>
          </reference>
        </references>
      </pivotArea>
    </format>
    <format dxfId="48">
      <pivotArea dataOnly="0" labelOnly="1" outline="0" fieldPosition="0">
        <references count="2">
          <reference field="1" count="3">
            <x v="0"/>
            <x v="1"/>
            <x v="3"/>
          </reference>
          <reference field="8" count="1" selected="0">
            <x v="125"/>
          </reference>
        </references>
      </pivotArea>
    </format>
    <format dxfId="47">
      <pivotArea dataOnly="0" labelOnly="1" outline="0" fieldPosition="0">
        <references count="2">
          <reference field="1" count="1">
            <x v="0"/>
          </reference>
          <reference field="8" count="1" selected="0">
            <x v="129"/>
          </reference>
        </references>
      </pivotArea>
    </format>
    <format dxfId="46">
      <pivotArea dataOnly="0" labelOnly="1" outline="0" fieldPosition="0">
        <references count="2">
          <reference field="1" count="1">
            <x v="1"/>
          </reference>
          <reference field="8" count="1" selected="0">
            <x v="130"/>
          </reference>
        </references>
      </pivotArea>
    </format>
    <format dxfId="45">
      <pivotArea dataOnly="0" labelOnly="1" outline="0" fieldPosition="0">
        <references count="2">
          <reference field="1" count="1">
            <x v="0"/>
          </reference>
          <reference field="8" count="1" selected="0">
            <x v="131"/>
          </reference>
        </references>
      </pivotArea>
    </format>
    <format dxfId="44">
      <pivotArea dataOnly="0" labelOnly="1" outline="0" fieldPosition="0">
        <references count="2">
          <reference field="1" count="1">
            <x v="2"/>
          </reference>
          <reference field="8" count="1" selected="0">
            <x v="135"/>
          </reference>
        </references>
      </pivotArea>
    </format>
    <format dxfId="43">
      <pivotArea dataOnly="0" labelOnly="1" outline="0" fieldPosition="0">
        <references count="2">
          <reference field="1" count="1">
            <x v="3"/>
          </reference>
          <reference field="8" count="1" selected="0">
            <x v="138"/>
          </reference>
        </references>
      </pivotArea>
    </format>
    <format dxfId="42">
      <pivotArea dataOnly="0" labelOnly="1" outline="0" fieldPosition="0">
        <references count="2">
          <reference field="1" count="1">
            <x v="0"/>
          </reference>
          <reference field="8" count="1" selected="0">
            <x v="141"/>
          </reference>
        </references>
      </pivotArea>
    </format>
    <format dxfId="41">
      <pivotArea dataOnly="0" labelOnly="1" outline="0" fieldPosition="0">
        <references count="2">
          <reference field="1" count="1">
            <x v="2"/>
          </reference>
          <reference field="8" count="1" selected="0">
            <x v="142"/>
          </reference>
        </references>
      </pivotArea>
    </format>
    <format dxfId="40">
      <pivotArea dataOnly="0" labelOnly="1" outline="0" fieldPosition="0">
        <references count="2">
          <reference field="1" count="1">
            <x v="1"/>
          </reference>
          <reference field="8" count="1" selected="0">
            <x v="146"/>
          </reference>
        </references>
      </pivotArea>
    </format>
    <format dxfId="39">
      <pivotArea dataOnly="0" labelOnly="1" outline="0" fieldPosition="0">
        <references count="2">
          <reference field="1" count="1">
            <x v="3"/>
          </reference>
          <reference field="8" count="1" selected="0">
            <x v="147"/>
          </reference>
        </references>
      </pivotArea>
    </format>
    <format dxfId="38">
      <pivotArea dataOnly="0" labelOnly="1" outline="0" fieldPosition="0">
        <references count="2">
          <reference field="1" count="1">
            <x v="0"/>
          </reference>
          <reference field="8" count="1" selected="0">
            <x v="149"/>
          </reference>
        </references>
      </pivotArea>
    </format>
    <format dxfId="37">
      <pivotArea dataOnly="0" labelOnly="1" outline="0" fieldPosition="0">
        <references count="2">
          <reference field="1" count="1">
            <x v="1"/>
          </reference>
          <reference field="8" count="1" selected="0">
            <x v="152"/>
          </reference>
        </references>
      </pivotArea>
    </format>
    <format dxfId="36">
      <pivotArea dataOnly="0" labelOnly="1" outline="0" fieldPosition="0">
        <references count="2">
          <reference field="1" count="1">
            <x v="2"/>
          </reference>
          <reference field="8" count="1" selected="0">
            <x v="153"/>
          </reference>
        </references>
      </pivotArea>
    </format>
    <format dxfId="35">
      <pivotArea dataOnly="0" labelOnly="1" outline="0" fieldPosition="0">
        <references count="2">
          <reference field="1" count="1">
            <x v="0"/>
          </reference>
          <reference field="8" count="1" selected="0">
            <x v="161"/>
          </reference>
        </references>
      </pivotArea>
    </format>
    <format dxfId="34">
      <pivotArea dataOnly="0" labelOnly="1" outline="0" fieldPosition="0">
        <references count="2">
          <reference field="1" count="1">
            <x v="1"/>
          </reference>
          <reference field="8" count="1" selected="0">
            <x v="162"/>
          </reference>
        </references>
      </pivotArea>
    </format>
    <format dxfId="33">
      <pivotArea dataOnly="0" labelOnly="1" outline="0" fieldPosition="0">
        <references count="2">
          <reference field="1" count="1">
            <x v="3"/>
          </reference>
          <reference field="8" count="1" selected="0">
            <x v="165"/>
          </reference>
        </references>
      </pivotArea>
    </format>
    <format dxfId="32">
      <pivotArea dataOnly="0" labelOnly="1" outline="0" fieldPosition="0">
        <references count="2">
          <reference field="1" count="1">
            <x v="2"/>
          </reference>
          <reference field="8" count="1" selected="0">
            <x v="170"/>
          </reference>
        </references>
      </pivotArea>
    </format>
    <format dxfId="31">
      <pivotArea dataOnly="0" labelOnly="1" outline="0" fieldPosition="0">
        <references count="2">
          <reference field="1" count="1">
            <x v="0"/>
          </reference>
          <reference field="8" count="1" selected="0">
            <x v="173"/>
          </reference>
        </references>
      </pivotArea>
    </format>
    <format dxfId="30">
      <pivotArea dataOnly="0" labelOnly="1" outline="0" fieldPosition="0">
        <references count="2">
          <reference field="1" count="1">
            <x v="3"/>
          </reference>
          <reference field="8" count="1" selected="0">
            <x v="177"/>
          </reference>
        </references>
      </pivotArea>
    </format>
    <format dxfId="29">
      <pivotArea dataOnly="0" labelOnly="1" outline="0" fieldPosition="0">
        <references count="3">
          <reference field="1" count="1" selected="0">
            <x v="0"/>
          </reference>
          <reference field="4" count="1">
            <x v="597"/>
          </reference>
          <reference field="8" count="1" selected="0">
            <x v="123"/>
          </reference>
        </references>
      </pivotArea>
    </format>
    <format dxfId="28">
      <pivotArea dataOnly="0" labelOnly="1" outline="0" fieldPosition="0">
        <references count="3">
          <reference field="1" count="1" selected="0">
            <x v="0"/>
          </reference>
          <reference field="4" count="1">
            <x v="741"/>
          </reference>
          <reference field="8" count="1" selected="0">
            <x v="124"/>
          </reference>
        </references>
      </pivotArea>
    </format>
    <format dxfId="27">
      <pivotArea dataOnly="0" labelOnly="1" outline="0" fieldPosition="0">
        <references count="3">
          <reference field="1" count="1" selected="0">
            <x v="1"/>
          </reference>
          <reference field="4" count="1">
            <x v="36"/>
          </reference>
          <reference field="8" count="1" selected="0">
            <x v="124"/>
          </reference>
        </references>
      </pivotArea>
    </format>
    <format dxfId="26">
      <pivotArea dataOnly="0" labelOnly="1" outline="0" fieldPosition="0">
        <references count="3">
          <reference field="1" count="1" selected="0">
            <x v="0"/>
          </reference>
          <reference field="4" count="1">
            <x v="970"/>
          </reference>
          <reference field="8" count="1" selected="0">
            <x v="125"/>
          </reference>
        </references>
      </pivotArea>
    </format>
    <format dxfId="25">
      <pivotArea dataOnly="0" labelOnly="1" outline="0" fieldPosition="0">
        <references count="3">
          <reference field="1" count="1" selected="0">
            <x v="1"/>
          </reference>
          <reference field="4" count="2">
            <x v="43"/>
            <x v="45"/>
          </reference>
          <reference field="8" count="1" selected="0">
            <x v="125"/>
          </reference>
        </references>
      </pivotArea>
    </format>
    <format dxfId="24">
      <pivotArea dataOnly="0" labelOnly="1" outline="0" fieldPosition="0">
        <references count="3">
          <reference field="1" count="1" selected="0">
            <x v="3"/>
          </reference>
          <reference field="4" count="1">
            <x v="331"/>
          </reference>
          <reference field="8" count="1" selected="0">
            <x v="125"/>
          </reference>
        </references>
      </pivotArea>
    </format>
    <format dxfId="23">
      <pivotArea dataOnly="0" labelOnly="1" outline="0" fieldPosition="0">
        <references count="3">
          <reference field="1" count="1" selected="0">
            <x v="0"/>
          </reference>
          <reference field="4" count="1">
            <x v="477"/>
          </reference>
          <reference field="8" count="1" selected="0">
            <x v="129"/>
          </reference>
        </references>
      </pivotArea>
    </format>
    <format dxfId="22">
      <pivotArea dataOnly="0" labelOnly="1" outline="0" fieldPosition="0">
        <references count="3">
          <reference field="1" count="1" selected="0">
            <x v="0"/>
          </reference>
          <reference field="4" count="1">
            <x v="500"/>
          </reference>
          <reference field="8" count="1" selected="0">
            <x v="130"/>
          </reference>
        </references>
      </pivotArea>
    </format>
    <format dxfId="21">
      <pivotArea dataOnly="0" labelOnly="1" outline="0" fieldPosition="0">
        <references count="3">
          <reference field="1" count="1" selected="0">
            <x v="1"/>
          </reference>
          <reference field="4" count="1">
            <x v="70"/>
          </reference>
          <reference field="8" count="1" selected="0">
            <x v="130"/>
          </reference>
        </references>
      </pivotArea>
    </format>
    <format dxfId="20">
      <pivotArea dataOnly="0" labelOnly="1" outline="0" fieldPosition="0">
        <references count="3">
          <reference field="1" count="1" selected="0">
            <x v="0"/>
          </reference>
          <reference field="4" count="1">
            <x v="529"/>
          </reference>
          <reference field="8" count="1" selected="0">
            <x v="131"/>
          </reference>
        </references>
      </pivotArea>
    </format>
    <format dxfId="19">
      <pivotArea dataOnly="0" labelOnly="1" outline="0" fieldPosition="0">
        <references count="3">
          <reference field="1" count="1" selected="0">
            <x v="0"/>
          </reference>
          <reference field="4" count="1">
            <x v="601"/>
          </reference>
          <reference field="8" count="1" selected="0">
            <x v="135"/>
          </reference>
        </references>
      </pivotArea>
    </format>
    <format dxfId="18">
      <pivotArea dataOnly="0" labelOnly="1" outline="0" fieldPosition="0">
        <references count="3">
          <reference field="1" count="1" selected="0">
            <x v="2"/>
          </reference>
          <reference field="4" count="1">
            <x v="245"/>
          </reference>
          <reference field="8" count="1" selected="0">
            <x v="135"/>
          </reference>
        </references>
      </pivotArea>
    </format>
    <format dxfId="17">
      <pivotArea dataOnly="0" labelOnly="1" outline="0" fieldPosition="0">
        <references count="3">
          <reference field="1" count="1" selected="0">
            <x v="3"/>
          </reference>
          <reference field="4" count="1">
            <x v="391"/>
          </reference>
          <reference field="8" count="1" selected="0">
            <x v="138"/>
          </reference>
        </references>
      </pivotArea>
    </format>
    <format dxfId="16">
      <pivotArea dataOnly="0" labelOnly="1" outline="0" fieldPosition="0">
        <references count="3">
          <reference field="1" count="1" selected="0">
            <x v="0"/>
          </reference>
          <reference field="4" count="2">
            <x v="732"/>
            <x v="745"/>
          </reference>
          <reference field="8" count="1" selected="0">
            <x v="141"/>
          </reference>
        </references>
      </pivotArea>
    </format>
    <format dxfId="15">
      <pivotArea dataOnly="0" labelOnly="1" outline="0" fieldPosition="0">
        <references count="3">
          <reference field="1" count="1" selected="0">
            <x v="2"/>
          </reference>
          <reference field="4" count="1">
            <x v="139"/>
          </reference>
          <reference field="8" count="1" selected="0">
            <x v="142"/>
          </reference>
        </references>
      </pivotArea>
    </format>
    <format dxfId="14">
      <pivotArea dataOnly="0" labelOnly="1" outline="0" fieldPosition="0">
        <references count="3">
          <reference field="1" count="1" selected="0">
            <x v="1"/>
          </reference>
          <reference field="4" count="1">
            <x v="7"/>
          </reference>
          <reference field="8" count="1" selected="0">
            <x v="146"/>
          </reference>
        </references>
      </pivotArea>
    </format>
    <format dxfId="13">
      <pivotArea dataOnly="0" labelOnly="1" outline="0" fieldPosition="0">
        <references count="3">
          <reference field="1" count="1" selected="0">
            <x v="3"/>
          </reference>
          <reference field="4" count="1">
            <x v="303"/>
          </reference>
          <reference field="8" count="1" selected="0">
            <x v="147"/>
          </reference>
        </references>
      </pivotArea>
    </format>
    <format dxfId="12">
      <pivotArea dataOnly="0" labelOnly="1" outline="0" fieldPosition="0">
        <references count="3">
          <reference field="1" count="1" selected="0">
            <x v="0"/>
          </reference>
          <reference field="4" count="1">
            <x v="891"/>
          </reference>
          <reference field="8" count="1" selected="0">
            <x v="149"/>
          </reference>
        </references>
      </pivotArea>
    </format>
    <format dxfId="11">
      <pivotArea dataOnly="0" labelOnly="1" outline="0" fieldPosition="0">
        <references count="3">
          <reference field="1" count="1" selected="0">
            <x v="1"/>
          </reference>
          <reference field="4" count="1">
            <x v="39"/>
          </reference>
          <reference field="8" count="1" selected="0">
            <x v="152"/>
          </reference>
        </references>
      </pivotArea>
    </format>
    <format dxfId="10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3"/>
          </reference>
        </references>
      </pivotArea>
    </format>
    <format dxfId="9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59"/>
          </reference>
        </references>
      </pivotArea>
    </format>
    <format dxfId="8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61"/>
          </reference>
        </references>
      </pivotArea>
    </format>
    <format dxfId="7">
      <pivotArea dataOnly="0" labelOnly="1" outline="0" fieldPosition="0">
        <references count="3">
          <reference field="1" count="1" selected="0">
            <x v="1"/>
          </reference>
          <reference field="4" count="1">
            <x v="54"/>
          </reference>
          <reference field="8" count="1" selected="0">
            <x v="162"/>
          </reference>
        </references>
      </pivotArea>
    </format>
    <format dxfId="6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65"/>
          </reference>
        </references>
      </pivotArea>
    </format>
    <format dxfId="5">
      <pivotArea dataOnly="0" labelOnly="1" outline="0" fieldPosition="0">
        <references count="3">
          <reference field="1" count="1" selected="0">
            <x v="2"/>
          </reference>
          <reference field="4" count="1">
            <x v="205"/>
          </reference>
          <reference field="8" count="1" selected="0">
            <x v="170"/>
          </reference>
        </references>
      </pivotArea>
    </format>
    <format dxfId="4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3"/>
          </reference>
        </references>
      </pivotArea>
    </format>
    <format dxfId="3">
      <pivotArea dataOnly="0" labelOnly="1" outline="0" fieldPosition="0">
        <references count="3">
          <reference field="1" count="1" selected="0">
            <x v="0"/>
          </reference>
          <reference field="4" count="1">
            <x v="436"/>
          </reference>
          <reference field="8" count="1" selected="0">
            <x v="175"/>
          </reference>
        </references>
      </pivotArea>
    </format>
    <format dxfId="2">
      <pivotArea dataOnly="0" labelOnly="1" outline="0" fieldPosition="0">
        <references count="3">
          <reference field="1" count="1" selected="0">
            <x v="3"/>
          </reference>
          <reference field="4" count="1">
            <x v="336"/>
          </reference>
          <reference field="8" count="1" selected="0">
            <x v="177"/>
          </reference>
        </references>
      </pivotArea>
    </format>
    <format dxfId="1">
      <pivotArea dataOnly="0" labelOnly="1" outline="0" fieldPosition="0">
        <references count="1">
          <reference field="7" count="0"/>
        </references>
      </pivotArea>
    </format>
    <format dxfId="0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D34857F-92B4-437F-B518-35654586F7FE}" name="CustomerList" displayName="CustomerList" ref="B3:F78" totalsRowShown="0">
  <autoFilter ref="B3:F78" xr:uid="{788AD3FB-1A5B-4A36-B377-03F0AB6F9E17}"/>
  <tableColumns count="5">
    <tableColumn id="1" xr3:uid="{DAADBD6F-B4DD-4C07-8AD0-75B8FB57C39B}" name="Customer Code" dataDxfId="9283"/>
    <tableColumn id="2" xr3:uid="{858D1253-0BDE-415D-83E4-F5A5FC78B097}" name="Csutomer Name"/>
    <tableColumn id="3" xr3:uid="{C42E7AC4-AA5F-4215-9095-90111A2F9CE7}" name="e-mail"/>
    <tableColumn id="4" xr3:uid="{7E39F9C3-EBFA-4AAC-AB44-E8030ABA09F1}" name="Contact Person"/>
    <tableColumn id="5" xr3:uid="{954E633A-34AA-4258-BF16-8B19EC37F8B2}" name="Telephone Number" dataDxfId="9282"/>
  </tableColumns>
  <tableStyleInfo name="TableStyleMedium15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749733BF-0F81-4741-B980-9B592C95C223}" name="AR_Subledger" displayName="AR_Subledger" ref="B7:I2007" totalsRowShown="0" headerRowBorderDxfId="9281" tableBorderDxfId="9280">
  <autoFilter ref="B7:I2007" xr:uid="{A543A2A4-12AC-4472-B66E-72668105DEFC}"/>
  <tableColumns count="8">
    <tableColumn id="1" xr3:uid="{C4B0B4D5-ABAC-40E7-84CE-C11522E805DE}" name="Date" dataDxfId="9279"/>
    <tableColumn id="2" xr3:uid="{1BF2086D-75ED-444E-92BA-06C597716548}" name="Doc Type" dataDxfId="9278"/>
    <tableColumn id="3" xr3:uid="{98483C2B-D21F-49D4-AD0E-9E672918BF3F}" name="CustomerNumber" dataDxfId="9277"/>
    <tableColumn id="4" xr3:uid="{B075CCB2-0FBD-4539-B35D-6AA69563E5F5}" name="Amount (ABS)" dataDxfId="9276"/>
    <tableColumn id="5" xr3:uid="{A1901879-A0AD-42F9-8A15-268797587543}" name="DocNumber" dataDxfId="9275">
      <calculatedColumnFormula>IF(C8="","",C8&amp;"-"&amp;COUNTIF($C$8:C2007,C8)&amp;"-"&amp;TEXT(B8,"YYYY"))</calculatedColumnFormula>
    </tableColumn>
    <tableColumn id="6" xr3:uid="{732F84D8-0A1B-4D82-9EEC-853E11995470}" name="CustomerName" dataDxfId="9274">
      <calculatedColumnFormula>IFERROR(VLOOKUP(D8,CustomerList[],2,FALSE),"")</calculatedColumnFormula>
    </tableColumn>
    <tableColumn id="7" xr3:uid="{234ED7C7-0085-42BB-856D-23B8B914B9D5}" name="Amount" dataDxfId="9273">
      <calculatedColumnFormula>IF(C8="INV",E8,-E8)</calculatedColumnFormula>
    </tableColumn>
    <tableColumn id="8" xr3:uid="{90998CF5-A882-47E1-8B53-BA72E582BF18}" name="DR/CR" dataDxfId="9272">
      <calculatedColumnFormula>IF(E8="","",IF(H8&gt;0,"DR","CR"))</calculatedColumnFormula>
    </tableColumn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A&amp;D@newmail.com" TargetMode="External"/><Relationship Id="rId21" Type="http://schemas.openxmlformats.org/officeDocument/2006/relationships/hyperlink" Target="mailto:Y&amp;A@newmail.com" TargetMode="External"/><Relationship Id="rId42" Type="http://schemas.openxmlformats.org/officeDocument/2006/relationships/hyperlink" Target="mailto:A&amp;Y@newmail.com" TargetMode="External"/><Relationship Id="rId47" Type="http://schemas.openxmlformats.org/officeDocument/2006/relationships/hyperlink" Target="mailto:D&amp;A@newmail.com" TargetMode="External"/><Relationship Id="rId63" Type="http://schemas.openxmlformats.org/officeDocument/2006/relationships/hyperlink" Target="mailto:Y&amp;C@newmail.com" TargetMode="External"/><Relationship Id="rId68" Type="http://schemas.openxmlformats.org/officeDocument/2006/relationships/hyperlink" Target="mailto:C&amp;D@newmail.com" TargetMode="External"/><Relationship Id="rId16" Type="http://schemas.openxmlformats.org/officeDocument/2006/relationships/hyperlink" Target="mailto:egyptian@newmail.com" TargetMode="External"/><Relationship Id="rId11" Type="http://schemas.openxmlformats.org/officeDocument/2006/relationships/hyperlink" Target="mailto:fit@newmail.com" TargetMode="External"/><Relationship Id="rId24" Type="http://schemas.openxmlformats.org/officeDocument/2006/relationships/hyperlink" Target="mailto:D&amp;A@newmail.com" TargetMode="External"/><Relationship Id="rId32" Type="http://schemas.openxmlformats.org/officeDocument/2006/relationships/hyperlink" Target="mailto:Y&amp;D@newmail.com" TargetMode="External"/><Relationship Id="rId37" Type="http://schemas.openxmlformats.org/officeDocument/2006/relationships/hyperlink" Target="mailto:A&amp;A@newmail.com" TargetMode="External"/><Relationship Id="rId40" Type="http://schemas.openxmlformats.org/officeDocument/2006/relationships/hyperlink" Target="mailto:A&amp;D@newmail.com" TargetMode="External"/><Relationship Id="rId45" Type="http://schemas.openxmlformats.org/officeDocument/2006/relationships/hyperlink" Target="mailto:C&amp;C@newmail.com" TargetMode="External"/><Relationship Id="rId53" Type="http://schemas.openxmlformats.org/officeDocument/2006/relationships/hyperlink" Target="mailto:A&amp;A@newmail.com" TargetMode="External"/><Relationship Id="rId58" Type="http://schemas.openxmlformats.org/officeDocument/2006/relationships/hyperlink" Target="mailto:Aly&amp;Co@newmail.com" TargetMode="External"/><Relationship Id="rId66" Type="http://schemas.openxmlformats.org/officeDocument/2006/relationships/hyperlink" Target="mailto:D&amp;A@newmail.com" TargetMode="External"/><Relationship Id="rId74" Type="http://schemas.openxmlformats.org/officeDocument/2006/relationships/hyperlink" Target="mailto:C&amp;C@newmail.com" TargetMode="External"/><Relationship Id="rId5" Type="http://schemas.openxmlformats.org/officeDocument/2006/relationships/hyperlink" Target="mailto:ab@newmail.com" TargetMode="External"/><Relationship Id="rId61" Type="http://schemas.openxmlformats.org/officeDocument/2006/relationships/hyperlink" Target="mailto:D&amp;Y@newmail.com" TargetMode="External"/><Relationship Id="rId19" Type="http://schemas.openxmlformats.org/officeDocument/2006/relationships/hyperlink" Target="mailto:A&amp;C@newmail.com" TargetMode="External"/><Relationship Id="rId14" Type="http://schemas.openxmlformats.org/officeDocument/2006/relationships/hyperlink" Target="mailto:alied@newmail.com" TargetMode="External"/><Relationship Id="rId22" Type="http://schemas.openxmlformats.org/officeDocument/2006/relationships/hyperlink" Target="mailto:Y&amp;D@newmail.com" TargetMode="External"/><Relationship Id="rId27" Type="http://schemas.openxmlformats.org/officeDocument/2006/relationships/hyperlink" Target="mailto:A&amp;C@newmail.com" TargetMode="External"/><Relationship Id="rId30" Type="http://schemas.openxmlformats.org/officeDocument/2006/relationships/hyperlink" Target="mailto:D&amp;D@newmail.com" TargetMode="External"/><Relationship Id="rId35" Type="http://schemas.openxmlformats.org/officeDocument/2006/relationships/hyperlink" Target="mailto:A&amp;C@newmail.com" TargetMode="External"/><Relationship Id="rId43" Type="http://schemas.openxmlformats.org/officeDocument/2006/relationships/hyperlink" Target="mailto:Y&amp;Y@newmail.com" TargetMode="External"/><Relationship Id="rId48" Type="http://schemas.openxmlformats.org/officeDocument/2006/relationships/hyperlink" Target="mailto:A&amp;Y@newmail.com" TargetMode="External"/><Relationship Id="rId56" Type="http://schemas.openxmlformats.org/officeDocument/2006/relationships/hyperlink" Target="mailto:C&amp;C@newmail.com" TargetMode="External"/><Relationship Id="rId64" Type="http://schemas.openxmlformats.org/officeDocument/2006/relationships/hyperlink" Target="mailto:Y&amp;Y@newmail.com" TargetMode="External"/><Relationship Id="rId69" Type="http://schemas.openxmlformats.org/officeDocument/2006/relationships/hyperlink" Target="mailto:A&amp;Y@newmail.com" TargetMode="External"/><Relationship Id="rId77" Type="http://schemas.openxmlformats.org/officeDocument/2006/relationships/table" Target="../tables/table1.xml"/><Relationship Id="rId8" Type="http://schemas.openxmlformats.org/officeDocument/2006/relationships/hyperlink" Target="mailto:sports@newmail.com" TargetMode="External"/><Relationship Id="rId51" Type="http://schemas.openxmlformats.org/officeDocument/2006/relationships/hyperlink" Target="mailto:AAA@newmail.com" TargetMode="External"/><Relationship Id="rId72" Type="http://schemas.openxmlformats.org/officeDocument/2006/relationships/hyperlink" Target="mailto:A&amp;C@newmail.com" TargetMode="External"/><Relationship Id="rId3" Type="http://schemas.openxmlformats.org/officeDocument/2006/relationships/hyperlink" Target="mailto:g&amp;joe@newmail.com" TargetMode="External"/><Relationship Id="rId12" Type="http://schemas.openxmlformats.org/officeDocument/2006/relationships/hyperlink" Target="mailto:cairo@newmail.com" TargetMode="External"/><Relationship Id="rId17" Type="http://schemas.openxmlformats.org/officeDocument/2006/relationships/hyperlink" Target="mailto:D&amp;A@newmail.com" TargetMode="External"/><Relationship Id="rId25" Type="http://schemas.openxmlformats.org/officeDocument/2006/relationships/hyperlink" Target="mailto:D&amp;D@newmail.com" TargetMode="External"/><Relationship Id="rId33" Type="http://schemas.openxmlformats.org/officeDocument/2006/relationships/hyperlink" Target="mailto:A&amp;D@newmail.com" TargetMode="External"/><Relationship Id="rId38" Type="http://schemas.openxmlformats.org/officeDocument/2006/relationships/hyperlink" Target="mailto:D&amp;Y@newmail.com" TargetMode="External"/><Relationship Id="rId46" Type="http://schemas.openxmlformats.org/officeDocument/2006/relationships/hyperlink" Target="mailto:C&amp;D@newmail.com" TargetMode="External"/><Relationship Id="rId59" Type="http://schemas.openxmlformats.org/officeDocument/2006/relationships/hyperlink" Target="mailto:A&amp;A@newmail.com" TargetMode="External"/><Relationship Id="rId67" Type="http://schemas.openxmlformats.org/officeDocument/2006/relationships/hyperlink" Target="mailto:A&amp;D@newmail.com" TargetMode="External"/><Relationship Id="rId20" Type="http://schemas.openxmlformats.org/officeDocument/2006/relationships/hyperlink" Target="mailto:Y&amp;A@newmail.com" TargetMode="External"/><Relationship Id="rId41" Type="http://schemas.openxmlformats.org/officeDocument/2006/relationships/hyperlink" Target="mailto:Joseph@newmail.com" TargetMode="External"/><Relationship Id="rId54" Type="http://schemas.openxmlformats.org/officeDocument/2006/relationships/hyperlink" Target="mailto:Y&amp;Y@newmail.com" TargetMode="External"/><Relationship Id="rId62" Type="http://schemas.openxmlformats.org/officeDocument/2006/relationships/hyperlink" Target="mailto:C&amp;A@newmail.com" TargetMode="External"/><Relationship Id="rId70" Type="http://schemas.openxmlformats.org/officeDocument/2006/relationships/hyperlink" Target="mailto:Y&amp;C@newmail.com" TargetMode="External"/><Relationship Id="rId75" Type="http://schemas.openxmlformats.org/officeDocument/2006/relationships/hyperlink" Target="mailto:Alfred@newmail.com" TargetMode="External"/><Relationship Id="rId1" Type="http://schemas.openxmlformats.org/officeDocument/2006/relationships/hyperlink" Target="mailto:amr@newmail.com" TargetMode="External"/><Relationship Id="rId6" Type="http://schemas.openxmlformats.org/officeDocument/2006/relationships/hyperlink" Target="mailto:giza@newmail.com" TargetMode="External"/><Relationship Id="rId15" Type="http://schemas.openxmlformats.org/officeDocument/2006/relationships/hyperlink" Target="mailto:hyper@newmail.com" TargetMode="External"/><Relationship Id="rId23" Type="http://schemas.openxmlformats.org/officeDocument/2006/relationships/hyperlink" Target="mailto:D&amp;D@newmail.com" TargetMode="External"/><Relationship Id="rId28" Type="http://schemas.openxmlformats.org/officeDocument/2006/relationships/hyperlink" Target="mailto:C&amp;Y@newmail.com" TargetMode="External"/><Relationship Id="rId36" Type="http://schemas.openxmlformats.org/officeDocument/2006/relationships/hyperlink" Target="mailto:A&amp;C@newmail.com" TargetMode="External"/><Relationship Id="rId49" Type="http://schemas.openxmlformats.org/officeDocument/2006/relationships/hyperlink" Target="mailto:D&amp;Y@newmail.com" TargetMode="External"/><Relationship Id="rId57" Type="http://schemas.openxmlformats.org/officeDocument/2006/relationships/hyperlink" Target="mailto:Brothers@newmail.com" TargetMode="External"/><Relationship Id="rId10" Type="http://schemas.openxmlformats.org/officeDocument/2006/relationships/hyperlink" Target="mailto:upper@newmail.com" TargetMode="External"/><Relationship Id="rId31" Type="http://schemas.openxmlformats.org/officeDocument/2006/relationships/hyperlink" Target="mailto:D&amp;C@newmail.com" TargetMode="External"/><Relationship Id="rId44" Type="http://schemas.openxmlformats.org/officeDocument/2006/relationships/hyperlink" Target="mailto:Nader@newmail.com" TargetMode="External"/><Relationship Id="rId52" Type="http://schemas.openxmlformats.org/officeDocument/2006/relationships/hyperlink" Target="mailto:C&amp;Y@newmail.com" TargetMode="External"/><Relationship Id="rId60" Type="http://schemas.openxmlformats.org/officeDocument/2006/relationships/hyperlink" Target="mailto:C&amp;A@newmail.com" TargetMode="External"/><Relationship Id="rId65" Type="http://schemas.openxmlformats.org/officeDocument/2006/relationships/hyperlink" Target="mailto:Y&amp;Y@newmail.com" TargetMode="External"/><Relationship Id="rId73" Type="http://schemas.openxmlformats.org/officeDocument/2006/relationships/hyperlink" Target="mailto:Y&amp;C@newmail.com" TargetMode="External"/><Relationship Id="rId4" Type="http://schemas.openxmlformats.org/officeDocument/2006/relationships/hyperlink" Target="mailto:abo@newmail.com" TargetMode="External"/><Relationship Id="rId9" Type="http://schemas.openxmlformats.org/officeDocument/2006/relationships/hyperlink" Target="mailto:a&amp;a@newmail.com" TargetMode="External"/><Relationship Id="rId13" Type="http://schemas.openxmlformats.org/officeDocument/2006/relationships/hyperlink" Target="mailto:untied@newmail.com" TargetMode="External"/><Relationship Id="rId18" Type="http://schemas.openxmlformats.org/officeDocument/2006/relationships/hyperlink" Target="mailto:Y&amp;A@newmail.com" TargetMode="External"/><Relationship Id="rId39" Type="http://schemas.openxmlformats.org/officeDocument/2006/relationships/hyperlink" Target="mailto:Y&amp;D@newmail.com" TargetMode="External"/><Relationship Id="rId34" Type="http://schemas.openxmlformats.org/officeDocument/2006/relationships/hyperlink" Target="mailto:Y&amp;C@newmail.com" TargetMode="External"/><Relationship Id="rId50" Type="http://schemas.openxmlformats.org/officeDocument/2006/relationships/hyperlink" Target="mailto:A&amp;Y@newmail.com" TargetMode="External"/><Relationship Id="rId55" Type="http://schemas.openxmlformats.org/officeDocument/2006/relationships/hyperlink" Target="mailto:A&amp;A@newmail.com" TargetMode="External"/><Relationship Id="rId76" Type="http://schemas.openxmlformats.org/officeDocument/2006/relationships/printerSettings" Target="../printerSettings/printerSettings1.bin"/><Relationship Id="rId7" Type="http://schemas.openxmlformats.org/officeDocument/2006/relationships/hyperlink" Target="mailto:light@newmail.com" TargetMode="External"/><Relationship Id="rId71" Type="http://schemas.openxmlformats.org/officeDocument/2006/relationships/hyperlink" Target="mailto:Ahmed@newmail.com" TargetMode="External"/><Relationship Id="rId2" Type="http://schemas.openxmlformats.org/officeDocument/2006/relationships/hyperlink" Target="mailto:triple@newmail.com" TargetMode="External"/><Relationship Id="rId29" Type="http://schemas.openxmlformats.org/officeDocument/2006/relationships/hyperlink" Target="mailto:D&amp;Y@newmail.com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7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8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9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0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1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2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3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4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5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6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7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8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9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0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1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2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3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4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5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6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7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8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9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0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1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2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3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4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5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6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7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8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9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0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1.xml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2.xm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3.xml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4.xm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5.xml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6.xm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7.xm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8.xml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9.xml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50.xml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51.xml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52.xml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53.xml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54.xml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55.xml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56.xml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57.xml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58.xml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59.xml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60.xml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61.xml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62.xml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63.xml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64.xml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65.xml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66.xml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67.xml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68.xml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69.xml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70.xml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71.xml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72.xml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73.xml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74.xml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75.xml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7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F021B-4983-41B1-AEAD-47278EEE9082}">
  <dimension ref="B3:I78"/>
  <sheetViews>
    <sheetView zoomScale="80" zoomScaleNormal="80" workbookViewId="0">
      <selection activeCell="C1" sqref="C1"/>
    </sheetView>
  </sheetViews>
  <sheetFormatPr defaultRowHeight="15" x14ac:dyDescent="0.25"/>
  <cols>
    <col min="2" max="2" width="17.42578125" bestFit="1" customWidth="1"/>
    <col min="3" max="3" width="36" bestFit="1" customWidth="1"/>
    <col min="4" max="4" width="25.140625" bestFit="1" customWidth="1"/>
    <col min="5" max="5" width="21.7109375" bestFit="1" customWidth="1"/>
    <col min="6" max="6" width="21" bestFit="1" customWidth="1"/>
    <col min="9" max="9" width="8.85546875" bestFit="1" customWidth="1"/>
    <col min="11" max="11" width="21.42578125" bestFit="1" customWidth="1"/>
    <col min="13" max="13" width="19.7109375" bestFit="1" customWidth="1"/>
  </cols>
  <sheetData>
    <row r="3" spans="2:9" x14ac:dyDescent="0.25">
      <c r="B3" t="s">
        <v>4</v>
      </c>
      <c r="C3" t="s">
        <v>5</v>
      </c>
      <c r="D3" t="s">
        <v>6</v>
      </c>
      <c r="E3" t="s">
        <v>7</v>
      </c>
      <c r="F3" t="s">
        <v>8</v>
      </c>
      <c r="I3" s="2" t="s">
        <v>9</v>
      </c>
    </row>
    <row r="4" spans="2:9" x14ac:dyDescent="0.25">
      <c r="B4" s="3">
        <v>1</v>
      </c>
      <c r="C4" t="s">
        <v>10</v>
      </c>
      <c r="D4" s="4" t="s">
        <v>11</v>
      </c>
      <c r="E4" t="s">
        <v>12</v>
      </c>
      <c r="F4" s="5">
        <v>56786700</v>
      </c>
      <c r="I4" s="6" t="s">
        <v>0</v>
      </c>
    </row>
    <row r="5" spans="2:9" x14ac:dyDescent="0.25">
      <c r="B5" s="3">
        <v>2</v>
      </c>
      <c r="C5" t="s">
        <v>13</v>
      </c>
      <c r="D5" s="4" t="s">
        <v>14</v>
      </c>
      <c r="E5" t="s">
        <v>15</v>
      </c>
      <c r="F5" s="5">
        <v>33518408</v>
      </c>
      <c r="I5" s="6" t="s">
        <v>2</v>
      </c>
    </row>
    <row r="6" spans="2:9" x14ac:dyDescent="0.25">
      <c r="B6" s="3">
        <v>3</v>
      </c>
      <c r="C6" t="s">
        <v>16</v>
      </c>
      <c r="D6" s="4" t="s">
        <v>17</v>
      </c>
      <c r="E6" t="s">
        <v>18</v>
      </c>
      <c r="F6" s="5">
        <v>70599192</v>
      </c>
      <c r="I6" s="6" t="s">
        <v>1</v>
      </c>
    </row>
    <row r="7" spans="2:9" x14ac:dyDescent="0.25">
      <c r="B7" s="3">
        <v>4</v>
      </c>
      <c r="C7" t="s">
        <v>19</v>
      </c>
      <c r="D7" s="4" t="s">
        <v>20</v>
      </c>
      <c r="E7" t="s">
        <v>21</v>
      </c>
      <c r="F7" s="5">
        <v>36765569</v>
      </c>
      <c r="I7" s="6" t="s">
        <v>3</v>
      </c>
    </row>
    <row r="8" spans="2:9" x14ac:dyDescent="0.25">
      <c r="B8" s="3">
        <v>5</v>
      </c>
      <c r="C8" t="s">
        <v>22</v>
      </c>
      <c r="D8" s="4" t="s">
        <v>23</v>
      </c>
      <c r="E8" t="s">
        <v>24</v>
      </c>
      <c r="F8" s="5">
        <v>52964437</v>
      </c>
    </row>
    <row r="9" spans="2:9" x14ac:dyDescent="0.25">
      <c r="B9" s="3">
        <v>6</v>
      </c>
      <c r="C9" t="s">
        <v>25</v>
      </c>
      <c r="D9" s="4" t="s">
        <v>26</v>
      </c>
      <c r="E9" t="s">
        <v>27</v>
      </c>
      <c r="F9" s="5">
        <v>83604269</v>
      </c>
    </row>
    <row r="10" spans="2:9" x14ac:dyDescent="0.25">
      <c r="B10" s="3">
        <v>7</v>
      </c>
      <c r="C10" t="s">
        <v>28</v>
      </c>
      <c r="D10" s="4" t="s">
        <v>29</v>
      </c>
      <c r="E10" t="s">
        <v>30</v>
      </c>
      <c r="F10" s="5">
        <v>88372436</v>
      </c>
    </row>
    <row r="11" spans="2:9" x14ac:dyDescent="0.25">
      <c r="B11" s="3">
        <v>8</v>
      </c>
      <c r="C11" t="s">
        <v>31</v>
      </c>
      <c r="D11" s="4" t="s">
        <v>32</v>
      </c>
      <c r="E11" t="s">
        <v>33</v>
      </c>
      <c r="F11" s="5">
        <v>86651044</v>
      </c>
    </row>
    <row r="12" spans="2:9" x14ac:dyDescent="0.25">
      <c r="B12" s="3">
        <v>9</v>
      </c>
      <c r="C12" t="s">
        <v>34</v>
      </c>
      <c r="D12" s="4" t="s">
        <v>35</v>
      </c>
      <c r="E12" t="s">
        <v>21</v>
      </c>
      <c r="F12" s="5">
        <v>93114143</v>
      </c>
    </row>
    <row r="13" spans="2:9" x14ac:dyDescent="0.25">
      <c r="B13" s="3">
        <v>10</v>
      </c>
      <c r="C13" t="s">
        <v>36</v>
      </c>
      <c r="D13" s="4" t="s">
        <v>37</v>
      </c>
      <c r="E13" t="s">
        <v>38</v>
      </c>
      <c r="F13" s="5">
        <v>22697952</v>
      </c>
    </row>
    <row r="14" spans="2:9" x14ac:dyDescent="0.25">
      <c r="B14" s="3">
        <v>11</v>
      </c>
      <c r="C14" t="s">
        <v>39</v>
      </c>
      <c r="D14" s="4" t="s">
        <v>40</v>
      </c>
      <c r="E14" t="s">
        <v>41</v>
      </c>
      <c r="F14" s="5">
        <v>16408525</v>
      </c>
    </row>
    <row r="15" spans="2:9" x14ac:dyDescent="0.25">
      <c r="B15" s="3">
        <v>12</v>
      </c>
      <c r="C15" t="s">
        <v>42</v>
      </c>
      <c r="D15" s="4" t="s">
        <v>43</v>
      </c>
      <c r="E15" t="s">
        <v>44</v>
      </c>
      <c r="F15" s="5">
        <v>16240641</v>
      </c>
    </row>
    <row r="16" spans="2:9" x14ac:dyDescent="0.25">
      <c r="B16" s="3">
        <v>13</v>
      </c>
      <c r="C16" t="s">
        <v>45</v>
      </c>
      <c r="D16" s="4" t="s">
        <v>46</v>
      </c>
      <c r="E16" t="s">
        <v>47</v>
      </c>
      <c r="F16" s="5">
        <v>32296910</v>
      </c>
    </row>
    <row r="17" spans="2:6" x14ac:dyDescent="0.25">
      <c r="B17" s="3">
        <v>14</v>
      </c>
      <c r="C17" t="s">
        <v>48</v>
      </c>
      <c r="D17" s="4" t="s">
        <v>49</v>
      </c>
      <c r="E17" t="s">
        <v>50</v>
      </c>
      <c r="F17" s="5">
        <v>93535154</v>
      </c>
    </row>
    <row r="18" spans="2:6" x14ac:dyDescent="0.25">
      <c r="B18" s="3">
        <v>15</v>
      </c>
      <c r="C18" t="s">
        <v>51</v>
      </c>
      <c r="D18" s="4" t="s">
        <v>52</v>
      </c>
      <c r="E18" t="s">
        <v>53</v>
      </c>
      <c r="F18" s="5">
        <v>32161368</v>
      </c>
    </row>
    <row r="19" spans="2:6" x14ac:dyDescent="0.25">
      <c r="B19">
        <v>16</v>
      </c>
      <c r="C19" t="s">
        <v>54</v>
      </c>
      <c r="D19" s="4" t="s">
        <v>55</v>
      </c>
      <c r="E19" t="s">
        <v>54</v>
      </c>
      <c r="F19" s="5">
        <v>12345678</v>
      </c>
    </row>
    <row r="20" spans="2:6" x14ac:dyDescent="0.25">
      <c r="B20" s="3">
        <v>17</v>
      </c>
      <c r="C20" t="s">
        <v>56</v>
      </c>
      <c r="D20" s="4" t="s">
        <v>57</v>
      </c>
      <c r="E20" t="s">
        <v>58</v>
      </c>
      <c r="F20" s="5">
        <v>68122652</v>
      </c>
    </row>
    <row r="21" spans="2:6" x14ac:dyDescent="0.25">
      <c r="B21">
        <v>18</v>
      </c>
      <c r="C21" t="s">
        <v>59</v>
      </c>
      <c r="D21" s="4" t="s">
        <v>60</v>
      </c>
      <c r="E21" t="s">
        <v>61</v>
      </c>
      <c r="F21" s="5">
        <v>47076221</v>
      </c>
    </row>
    <row r="22" spans="2:6" x14ac:dyDescent="0.25">
      <c r="B22" s="3">
        <v>19</v>
      </c>
      <c r="C22" t="s">
        <v>62</v>
      </c>
      <c r="D22" s="4" t="s">
        <v>63</v>
      </c>
      <c r="E22" t="s">
        <v>44</v>
      </c>
      <c r="F22" s="5">
        <v>92246386</v>
      </c>
    </row>
    <row r="23" spans="2:6" x14ac:dyDescent="0.25">
      <c r="B23">
        <v>20</v>
      </c>
      <c r="C23" t="s">
        <v>64</v>
      </c>
      <c r="D23" s="4" t="s">
        <v>65</v>
      </c>
      <c r="E23" t="s">
        <v>66</v>
      </c>
      <c r="F23" s="5">
        <v>47178991</v>
      </c>
    </row>
    <row r="24" spans="2:6" x14ac:dyDescent="0.25">
      <c r="B24" s="3">
        <v>21</v>
      </c>
      <c r="C24" t="s">
        <v>67</v>
      </c>
      <c r="D24" s="4" t="s">
        <v>60</v>
      </c>
      <c r="E24" t="s">
        <v>68</v>
      </c>
      <c r="F24" s="5">
        <v>56498933</v>
      </c>
    </row>
    <row r="25" spans="2:6" x14ac:dyDescent="0.25">
      <c r="B25">
        <v>22</v>
      </c>
      <c r="C25" t="s">
        <v>69</v>
      </c>
      <c r="D25" s="4" t="s">
        <v>70</v>
      </c>
      <c r="E25" t="s">
        <v>71</v>
      </c>
      <c r="F25" s="5">
        <v>36962019</v>
      </c>
    </row>
    <row r="26" spans="2:6" x14ac:dyDescent="0.25">
      <c r="B26" s="3">
        <v>23</v>
      </c>
      <c r="C26" t="s">
        <v>72</v>
      </c>
      <c r="D26" s="4" t="s">
        <v>60</v>
      </c>
      <c r="E26" t="s">
        <v>73</v>
      </c>
      <c r="F26" s="5">
        <v>93949187</v>
      </c>
    </row>
    <row r="27" spans="2:6" x14ac:dyDescent="0.25">
      <c r="B27">
        <v>24</v>
      </c>
      <c r="C27" t="s">
        <v>74</v>
      </c>
      <c r="D27" s="4" t="s">
        <v>75</v>
      </c>
      <c r="E27" t="s">
        <v>76</v>
      </c>
      <c r="F27" s="5">
        <v>75836890</v>
      </c>
    </row>
    <row r="28" spans="2:6" x14ac:dyDescent="0.25">
      <c r="B28" s="3">
        <v>25</v>
      </c>
      <c r="C28" t="s">
        <v>77</v>
      </c>
      <c r="D28" s="4" t="s">
        <v>78</v>
      </c>
      <c r="E28" t="s">
        <v>71</v>
      </c>
      <c r="F28" s="5">
        <v>11249506</v>
      </c>
    </row>
    <row r="29" spans="2:6" x14ac:dyDescent="0.25">
      <c r="B29">
        <v>26</v>
      </c>
      <c r="C29" t="s">
        <v>79</v>
      </c>
      <c r="D29" s="4" t="s">
        <v>80</v>
      </c>
      <c r="E29" t="s">
        <v>47</v>
      </c>
      <c r="F29" s="5">
        <v>67990033</v>
      </c>
    </row>
    <row r="30" spans="2:6" x14ac:dyDescent="0.25">
      <c r="B30" s="3">
        <v>27</v>
      </c>
      <c r="C30" t="s">
        <v>81</v>
      </c>
      <c r="D30" s="4" t="s">
        <v>57</v>
      </c>
      <c r="E30" t="s">
        <v>53</v>
      </c>
      <c r="F30" s="5">
        <v>46540997</v>
      </c>
    </row>
    <row r="31" spans="2:6" x14ac:dyDescent="0.25">
      <c r="B31">
        <v>28</v>
      </c>
      <c r="C31" t="s">
        <v>82</v>
      </c>
      <c r="D31" s="4" t="s">
        <v>80</v>
      </c>
      <c r="E31" t="s">
        <v>83</v>
      </c>
      <c r="F31" s="5">
        <v>90102604</v>
      </c>
    </row>
    <row r="32" spans="2:6" x14ac:dyDescent="0.25">
      <c r="B32" s="3">
        <v>29</v>
      </c>
      <c r="C32" t="s">
        <v>84</v>
      </c>
      <c r="D32" s="4" t="s">
        <v>85</v>
      </c>
      <c r="E32" t="s">
        <v>68</v>
      </c>
      <c r="F32" s="5">
        <v>71636999</v>
      </c>
    </row>
    <row r="33" spans="2:6" x14ac:dyDescent="0.25">
      <c r="B33">
        <v>30</v>
      </c>
      <c r="C33" t="s">
        <v>86</v>
      </c>
      <c r="D33" s="4" t="s">
        <v>65</v>
      </c>
      <c r="E33" t="s">
        <v>87</v>
      </c>
      <c r="F33" s="5">
        <v>51194673</v>
      </c>
    </row>
    <row r="34" spans="2:6" x14ac:dyDescent="0.25">
      <c r="B34" s="3">
        <v>31</v>
      </c>
      <c r="C34" t="s">
        <v>88</v>
      </c>
      <c r="D34" s="4" t="s">
        <v>89</v>
      </c>
      <c r="E34" t="s">
        <v>90</v>
      </c>
      <c r="F34" s="5">
        <v>61345317</v>
      </c>
    </row>
    <row r="35" spans="2:6" x14ac:dyDescent="0.25">
      <c r="B35">
        <v>32</v>
      </c>
      <c r="C35" t="s">
        <v>91</v>
      </c>
      <c r="D35" s="4" t="s">
        <v>92</v>
      </c>
      <c r="E35" t="s">
        <v>93</v>
      </c>
      <c r="F35" s="5">
        <v>91830323</v>
      </c>
    </row>
    <row r="36" spans="2:6" x14ac:dyDescent="0.25">
      <c r="B36" s="3">
        <v>33</v>
      </c>
      <c r="C36" t="s">
        <v>94</v>
      </c>
      <c r="D36" s="4" t="s">
        <v>80</v>
      </c>
      <c r="E36" t="s">
        <v>21</v>
      </c>
      <c r="F36" s="5">
        <v>36892872</v>
      </c>
    </row>
    <row r="37" spans="2:6" x14ac:dyDescent="0.25">
      <c r="B37">
        <v>34</v>
      </c>
      <c r="C37" t="s">
        <v>95</v>
      </c>
      <c r="D37" s="4" t="s">
        <v>96</v>
      </c>
      <c r="E37" t="s">
        <v>97</v>
      </c>
      <c r="F37" s="5">
        <v>12014433</v>
      </c>
    </row>
    <row r="38" spans="2:6" x14ac:dyDescent="0.25">
      <c r="B38" s="3">
        <v>35</v>
      </c>
      <c r="C38" t="s">
        <v>98</v>
      </c>
      <c r="D38" s="4" t="s">
        <v>92</v>
      </c>
      <c r="E38" t="s">
        <v>99</v>
      </c>
      <c r="F38" s="5">
        <v>15853518</v>
      </c>
    </row>
    <row r="39" spans="2:6" x14ac:dyDescent="0.25">
      <c r="B39">
        <v>36</v>
      </c>
      <c r="C39" t="s">
        <v>100</v>
      </c>
      <c r="D39" s="4" t="s">
        <v>78</v>
      </c>
      <c r="E39" t="s">
        <v>66</v>
      </c>
      <c r="F39" s="5">
        <v>53937427</v>
      </c>
    </row>
    <row r="40" spans="2:6" x14ac:dyDescent="0.25">
      <c r="B40" s="3">
        <v>37</v>
      </c>
      <c r="C40" t="s">
        <v>101</v>
      </c>
      <c r="D40" s="4" t="s">
        <v>85</v>
      </c>
      <c r="E40" t="s">
        <v>102</v>
      </c>
      <c r="F40" s="5">
        <v>57867883</v>
      </c>
    </row>
    <row r="41" spans="2:6" x14ac:dyDescent="0.25">
      <c r="B41">
        <v>38</v>
      </c>
      <c r="C41" t="s">
        <v>103</v>
      </c>
      <c r="D41" s="4" t="s">
        <v>104</v>
      </c>
      <c r="E41" t="s">
        <v>105</v>
      </c>
      <c r="F41" s="5">
        <v>66514816</v>
      </c>
    </row>
    <row r="42" spans="2:6" x14ac:dyDescent="0.25">
      <c r="B42" s="3">
        <v>39</v>
      </c>
      <c r="C42" t="s">
        <v>106</v>
      </c>
      <c r="D42" s="4" t="s">
        <v>65</v>
      </c>
      <c r="E42" t="s">
        <v>99</v>
      </c>
      <c r="F42" s="5">
        <v>21657352</v>
      </c>
    </row>
    <row r="43" spans="2:6" x14ac:dyDescent="0.25">
      <c r="B43">
        <v>40</v>
      </c>
      <c r="C43" t="s">
        <v>107</v>
      </c>
      <c r="D43" s="4" t="s">
        <v>65</v>
      </c>
      <c r="E43" t="s">
        <v>108</v>
      </c>
      <c r="F43" s="5">
        <v>23766161</v>
      </c>
    </row>
    <row r="44" spans="2:6" x14ac:dyDescent="0.25">
      <c r="B44" s="3">
        <v>41</v>
      </c>
      <c r="C44" t="s">
        <v>109</v>
      </c>
      <c r="D44" s="4" t="s">
        <v>75</v>
      </c>
      <c r="E44" t="s">
        <v>30</v>
      </c>
      <c r="F44" s="5">
        <v>33105639</v>
      </c>
    </row>
    <row r="45" spans="2:6" x14ac:dyDescent="0.25">
      <c r="B45">
        <v>42</v>
      </c>
      <c r="C45" t="s">
        <v>110</v>
      </c>
      <c r="D45" s="4" t="s">
        <v>63</v>
      </c>
      <c r="E45" t="s">
        <v>111</v>
      </c>
      <c r="F45" s="5">
        <v>34540979</v>
      </c>
    </row>
    <row r="46" spans="2:6" x14ac:dyDescent="0.25">
      <c r="B46" s="3">
        <v>43</v>
      </c>
      <c r="C46" t="s">
        <v>112</v>
      </c>
      <c r="D46" s="4" t="s">
        <v>92</v>
      </c>
      <c r="E46" t="s">
        <v>71</v>
      </c>
      <c r="F46" s="5">
        <v>88225814</v>
      </c>
    </row>
    <row r="47" spans="2:6" x14ac:dyDescent="0.25">
      <c r="B47">
        <v>44</v>
      </c>
      <c r="C47" t="s">
        <v>113</v>
      </c>
      <c r="D47" s="4" t="s">
        <v>78</v>
      </c>
      <c r="E47" t="s">
        <v>114</v>
      </c>
      <c r="F47" s="5">
        <v>32420498</v>
      </c>
    </row>
    <row r="48" spans="2:6" x14ac:dyDescent="0.25">
      <c r="B48" s="3">
        <v>45</v>
      </c>
      <c r="C48" t="s">
        <v>115</v>
      </c>
      <c r="D48" s="4" t="s">
        <v>85</v>
      </c>
      <c r="E48" t="s">
        <v>61</v>
      </c>
      <c r="F48" s="5">
        <v>30346509</v>
      </c>
    </row>
    <row r="49" spans="2:6" x14ac:dyDescent="0.25">
      <c r="B49">
        <v>46</v>
      </c>
      <c r="C49" t="s">
        <v>116</v>
      </c>
      <c r="D49" s="4" t="s">
        <v>117</v>
      </c>
      <c r="E49" t="s">
        <v>118</v>
      </c>
      <c r="F49" s="5">
        <v>91972010</v>
      </c>
    </row>
    <row r="50" spans="2:6" x14ac:dyDescent="0.25">
      <c r="B50" s="3">
        <v>47</v>
      </c>
      <c r="C50" t="s">
        <v>119</v>
      </c>
      <c r="D50" s="4" t="s">
        <v>104</v>
      </c>
      <c r="E50" t="s">
        <v>27</v>
      </c>
      <c r="F50" s="5">
        <v>92592566</v>
      </c>
    </row>
    <row r="51" spans="2:6" x14ac:dyDescent="0.25">
      <c r="B51">
        <v>48</v>
      </c>
      <c r="C51" t="s">
        <v>120</v>
      </c>
      <c r="D51" s="4" t="s">
        <v>121</v>
      </c>
      <c r="E51" t="s">
        <v>122</v>
      </c>
      <c r="F51" s="5">
        <v>21270919</v>
      </c>
    </row>
    <row r="52" spans="2:6" x14ac:dyDescent="0.25">
      <c r="B52" s="3">
        <v>49</v>
      </c>
      <c r="C52" t="s">
        <v>123</v>
      </c>
      <c r="D52" s="4" t="s">
        <v>121</v>
      </c>
      <c r="E52" t="s">
        <v>124</v>
      </c>
      <c r="F52" s="5">
        <v>62353361</v>
      </c>
    </row>
    <row r="53" spans="2:6" x14ac:dyDescent="0.25">
      <c r="B53">
        <v>50</v>
      </c>
      <c r="C53" t="s">
        <v>125</v>
      </c>
      <c r="D53" s="4" t="s">
        <v>57</v>
      </c>
      <c r="E53" t="s">
        <v>126</v>
      </c>
      <c r="F53" s="5">
        <v>41322799</v>
      </c>
    </row>
    <row r="54" spans="2:6" x14ac:dyDescent="0.25">
      <c r="B54" s="3">
        <v>51</v>
      </c>
      <c r="C54" t="s">
        <v>127</v>
      </c>
      <c r="D54" s="4" t="s">
        <v>85</v>
      </c>
      <c r="E54" t="s">
        <v>128</v>
      </c>
      <c r="F54" s="5">
        <v>49205288</v>
      </c>
    </row>
    <row r="55" spans="2:6" x14ac:dyDescent="0.25">
      <c r="B55">
        <v>52</v>
      </c>
      <c r="C55" t="s">
        <v>129</v>
      </c>
      <c r="D55" s="4" t="s">
        <v>70</v>
      </c>
      <c r="E55" t="s">
        <v>76</v>
      </c>
      <c r="F55" s="5">
        <v>47732194</v>
      </c>
    </row>
    <row r="56" spans="2:6" x14ac:dyDescent="0.25">
      <c r="B56" s="3">
        <v>53</v>
      </c>
      <c r="C56" t="s">
        <v>130</v>
      </c>
      <c r="D56" s="4" t="s">
        <v>131</v>
      </c>
      <c r="E56" t="s">
        <v>68</v>
      </c>
      <c r="F56" s="5">
        <v>19149038</v>
      </c>
    </row>
    <row r="57" spans="2:6" x14ac:dyDescent="0.25">
      <c r="B57">
        <v>54</v>
      </c>
      <c r="C57" t="s">
        <v>132</v>
      </c>
      <c r="D57" s="4" t="s">
        <v>131</v>
      </c>
      <c r="E57" t="s">
        <v>133</v>
      </c>
      <c r="F57" s="5">
        <v>98092124</v>
      </c>
    </row>
    <row r="58" spans="2:6" x14ac:dyDescent="0.25">
      <c r="B58" s="3">
        <v>55</v>
      </c>
      <c r="C58" t="s">
        <v>134</v>
      </c>
      <c r="D58" s="4" t="s">
        <v>57</v>
      </c>
      <c r="E58" t="s">
        <v>135</v>
      </c>
      <c r="F58" s="5">
        <v>65407209</v>
      </c>
    </row>
    <row r="59" spans="2:6" x14ac:dyDescent="0.25">
      <c r="B59">
        <v>56</v>
      </c>
      <c r="C59" t="s">
        <v>136</v>
      </c>
      <c r="D59" s="4" t="s">
        <v>104</v>
      </c>
      <c r="E59" t="s">
        <v>137</v>
      </c>
      <c r="F59" s="5">
        <v>28697088</v>
      </c>
    </row>
    <row r="60" spans="2:6" x14ac:dyDescent="0.25">
      <c r="B60" s="3">
        <v>57</v>
      </c>
      <c r="C60" t="s">
        <v>138</v>
      </c>
      <c r="D60" s="4" t="s">
        <v>139</v>
      </c>
      <c r="E60" t="s">
        <v>12</v>
      </c>
      <c r="F60" s="5">
        <v>50071498</v>
      </c>
    </row>
    <row r="61" spans="2:6" x14ac:dyDescent="0.25">
      <c r="B61">
        <v>58</v>
      </c>
      <c r="C61" t="s">
        <v>140</v>
      </c>
      <c r="D61" s="4" t="s">
        <v>70</v>
      </c>
      <c r="E61" t="s">
        <v>71</v>
      </c>
      <c r="F61" s="5">
        <v>14527177</v>
      </c>
    </row>
    <row r="62" spans="2:6" x14ac:dyDescent="0.25">
      <c r="B62" s="3">
        <v>59</v>
      </c>
      <c r="C62" t="s">
        <v>141</v>
      </c>
      <c r="D62" s="4" t="s">
        <v>92</v>
      </c>
      <c r="E62" t="s">
        <v>54</v>
      </c>
      <c r="F62" s="5">
        <v>56766807</v>
      </c>
    </row>
    <row r="63" spans="2:6" x14ac:dyDescent="0.25">
      <c r="B63">
        <v>60</v>
      </c>
      <c r="C63" t="s">
        <v>142</v>
      </c>
      <c r="D63" s="4" t="s">
        <v>70</v>
      </c>
      <c r="E63" t="s">
        <v>87</v>
      </c>
      <c r="F63" s="5">
        <v>36519986</v>
      </c>
    </row>
    <row r="64" spans="2:6" x14ac:dyDescent="0.25">
      <c r="B64" s="3">
        <v>61</v>
      </c>
      <c r="C64" t="s">
        <v>143</v>
      </c>
      <c r="D64" s="4" t="s">
        <v>144</v>
      </c>
      <c r="E64" t="s">
        <v>71</v>
      </c>
      <c r="F64" s="5">
        <v>49390982</v>
      </c>
    </row>
    <row r="65" spans="2:6" x14ac:dyDescent="0.25">
      <c r="B65">
        <v>62</v>
      </c>
      <c r="C65" t="s">
        <v>145</v>
      </c>
      <c r="D65" s="4" t="s">
        <v>146</v>
      </c>
      <c r="E65" t="s">
        <v>135</v>
      </c>
      <c r="F65" s="5">
        <v>64596798</v>
      </c>
    </row>
    <row r="66" spans="2:6" x14ac:dyDescent="0.25">
      <c r="B66" s="3">
        <v>63</v>
      </c>
      <c r="C66" t="s">
        <v>147</v>
      </c>
      <c r="D66" s="4" t="s">
        <v>89</v>
      </c>
      <c r="E66" t="s">
        <v>33</v>
      </c>
      <c r="F66" s="5">
        <v>31907856</v>
      </c>
    </row>
    <row r="67" spans="2:6" x14ac:dyDescent="0.25">
      <c r="B67">
        <v>64</v>
      </c>
      <c r="C67" t="s">
        <v>148</v>
      </c>
      <c r="D67" s="4" t="s">
        <v>63</v>
      </c>
      <c r="E67" t="s">
        <v>149</v>
      </c>
      <c r="F67" s="5">
        <v>79874857</v>
      </c>
    </row>
    <row r="68" spans="2:6" x14ac:dyDescent="0.25">
      <c r="B68" s="3">
        <v>65</v>
      </c>
      <c r="C68" t="s">
        <v>150</v>
      </c>
      <c r="D68" s="4" t="s">
        <v>121</v>
      </c>
      <c r="E68" t="s">
        <v>61</v>
      </c>
      <c r="F68" s="5">
        <v>52915116</v>
      </c>
    </row>
    <row r="69" spans="2:6" x14ac:dyDescent="0.25">
      <c r="B69">
        <v>66</v>
      </c>
      <c r="C69" t="s">
        <v>151</v>
      </c>
      <c r="D69" s="4" t="s">
        <v>104</v>
      </c>
      <c r="E69" t="s">
        <v>18</v>
      </c>
      <c r="F69" s="5">
        <v>69509256</v>
      </c>
    </row>
    <row r="70" spans="2:6" x14ac:dyDescent="0.25">
      <c r="B70" s="3">
        <v>67</v>
      </c>
      <c r="C70" t="s">
        <v>152</v>
      </c>
      <c r="D70" s="4" t="s">
        <v>63</v>
      </c>
      <c r="E70" t="s">
        <v>153</v>
      </c>
      <c r="F70" s="5">
        <v>89312641</v>
      </c>
    </row>
    <row r="71" spans="2:6" x14ac:dyDescent="0.25">
      <c r="B71">
        <v>68</v>
      </c>
      <c r="C71" t="s">
        <v>154</v>
      </c>
      <c r="D71" s="4" t="s">
        <v>146</v>
      </c>
      <c r="E71" t="s">
        <v>66</v>
      </c>
      <c r="F71" s="5">
        <v>72004054</v>
      </c>
    </row>
    <row r="72" spans="2:6" x14ac:dyDescent="0.25">
      <c r="B72" s="3">
        <v>69</v>
      </c>
      <c r="C72" t="s">
        <v>155</v>
      </c>
      <c r="D72" s="4" t="s">
        <v>65</v>
      </c>
      <c r="E72" t="s">
        <v>50</v>
      </c>
      <c r="F72" s="5">
        <v>76942279</v>
      </c>
    </row>
    <row r="73" spans="2:6" x14ac:dyDescent="0.25">
      <c r="B73">
        <v>70</v>
      </c>
      <c r="C73" t="s">
        <v>156</v>
      </c>
      <c r="D73" s="4" t="s">
        <v>157</v>
      </c>
      <c r="E73" t="s">
        <v>97</v>
      </c>
      <c r="F73" s="5">
        <v>38092588</v>
      </c>
    </row>
    <row r="74" spans="2:6" x14ac:dyDescent="0.25">
      <c r="B74" s="3">
        <v>71</v>
      </c>
      <c r="C74" t="s">
        <v>158</v>
      </c>
      <c r="D74" s="4" t="s">
        <v>159</v>
      </c>
      <c r="E74" t="s">
        <v>160</v>
      </c>
      <c r="F74" s="5">
        <v>15236448</v>
      </c>
    </row>
    <row r="75" spans="2:6" x14ac:dyDescent="0.25">
      <c r="B75">
        <v>72</v>
      </c>
      <c r="C75" t="s">
        <v>161</v>
      </c>
      <c r="D75" s="4" t="s">
        <v>146</v>
      </c>
      <c r="E75" t="s">
        <v>105</v>
      </c>
      <c r="F75" s="5">
        <v>88455560</v>
      </c>
    </row>
    <row r="76" spans="2:6" x14ac:dyDescent="0.25">
      <c r="B76" s="3">
        <v>73</v>
      </c>
      <c r="C76" t="s">
        <v>162</v>
      </c>
      <c r="D76" s="4" t="s">
        <v>121</v>
      </c>
      <c r="E76" t="s">
        <v>21</v>
      </c>
      <c r="F76" s="5">
        <v>83416254</v>
      </c>
    </row>
    <row r="77" spans="2:6" x14ac:dyDescent="0.25">
      <c r="B77">
        <v>74</v>
      </c>
      <c r="C77" t="s">
        <v>163</v>
      </c>
      <c r="D77" s="4" t="s">
        <v>164</v>
      </c>
      <c r="E77" t="s">
        <v>165</v>
      </c>
      <c r="F77" s="5">
        <v>72321167</v>
      </c>
    </row>
    <row r="78" spans="2:6" x14ac:dyDescent="0.25">
      <c r="B78">
        <v>75</v>
      </c>
      <c r="C78" t="s">
        <v>166</v>
      </c>
      <c r="D78" s="4" t="s">
        <v>167</v>
      </c>
      <c r="E78" t="s">
        <v>168</v>
      </c>
      <c r="F78" s="5">
        <v>12131415</v>
      </c>
    </row>
  </sheetData>
  <hyperlinks>
    <hyperlink ref="D19" r:id="rId1" xr:uid="{F0BE1C00-236F-46EB-9DDC-2AE3E116515D}"/>
    <hyperlink ref="D18" r:id="rId2" xr:uid="{7883E475-2DCF-4EFB-9ED3-532F069DE033}"/>
    <hyperlink ref="D17" r:id="rId3" xr:uid="{93CCE335-2CEB-4AC4-BD74-1F1843D7A4E3}"/>
    <hyperlink ref="D16" r:id="rId4" xr:uid="{BE098233-B820-4F33-A3E4-8AC260940C74}"/>
    <hyperlink ref="D15" r:id="rId5" xr:uid="{0B236DEC-BC19-4609-A3D3-3D7D6E93178D}"/>
    <hyperlink ref="D14" r:id="rId6" xr:uid="{C967785F-EE63-45A3-8EB7-0E25590A54E2}"/>
    <hyperlink ref="D13" r:id="rId7" xr:uid="{D25140A5-812D-435A-8D85-B52431815468}"/>
    <hyperlink ref="D12" r:id="rId8" xr:uid="{5A81FCA0-0B5E-46F6-AB42-696AEBAB7C9A}"/>
    <hyperlink ref="D11" r:id="rId9" xr:uid="{71A07A61-2B40-4C4F-9FC5-D73B817F584A}"/>
    <hyperlink ref="D10" r:id="rId10" xr:uid="{EA4DCB20-E0D3-40D5-9964-B07BB985792B}"/>
    <hyperlink ref="D9" r:id="rId11" xr:uid="{03625EB1-4ECA-4EE3-8B4C-2A0F68763B21}"/>
    <hyperlink ref="D8" r:id="rId12" xr:uid="{B3ACB93F-877D-4584-B7EF-0BA7DC34F4A6}"/>
    <hyperlink ref="D5" r:id="rId13" xr:uid="{3ADC70F3-1A55-4478-96EC-4EB69FFDF4C5}"/>
    <hyperlink ref="D6" r:id="rId14" xr:uid="{AC91067A-3D6D-4380-834D-C5A2127F8628}"/>
    <hyperlink ref="D7" r:id="rId15" xr:uid="{11CDE566-467A-40FB-A977-38B49D311CF1}"/>
    <hyperlink ref="D4" r:id="rId16" xr:uid="{803AE067-8123-4161-AAF1-461616CA2CEA}"/>
    <hyperlink ref="D20" r:id="rId17" xr:uid="{95C8EA3E-F5F3-4751-9BBC-ABDFF287F2DA}"/>
    <hyperlink ref="D21" r:id="rId18" xr:uid="{A8CFAE2A-942F-4F3E-9F8B-9BE3AB450157}"/>
    <hyperlink ref="D23" r:id="rId19" xr:uid="{EA4F42A3-23A2-47EA-B645-4F7EA8FC43D3}"/>
    <hyperlink ref="D24" r:id="rId20" xr:uid="{4EFC263A-DA7C-4DC8-8F06-B4391E8D7C0E}"/>
    <hyperlink ref="D26" r:id="rId21" xr:uid="{9F8B782A-F663-4B25-8AEA-0451A4439250}"/>
    <hyperlink ref="D28" r:id="rId22" xr:uid="{88423777-EC38-4603-8654-AB091287133F}"/>
    <hyperlink ref="D29" r:id="rId23" xr:uid="{DE2328FF-0A49-4A45-B004-C9D9C677193B}"/>
    <hyperlink ref="D30" r:id="rId24" xr:uid="{8BCE6CC5-F635-43D0-BA9C-93F0D92D64F2}"/>
    <hyperlink ref="D31" r:id="rId25" xr:uid="{5E53A269-3C81-4F72-B9C4-208C5723BA39}"/>
    <hyperlink ref="D32" r:id="rId26" xr:uid="{CBA52DA9-BCDC-49E7-8DED-423DE80D36EA}"/>
    <hyperlink ref="D33" r:id="rId27" xr:uid="{3269FF30-4A49-4CE4-BEC6-8936CD7F137E}"/>
    <hyperlink ref="D34" r:id="rId28" xr:uid="{1EAC0ADD-E604-4828-A1DE-D50864058791}"/>
    <hyperlink ref="D35" r:id="rId29" xr:uid="{CCC334B8-9A78-4D17-80EC-7E00F69FA29E}"/>
    <hyperlink ref="D36" r:id="rId30" xr:uid="{CD61FE14-BBA3-4FD9-9DBC-144259E031D7}"/>
    <hyperlink ref="D37" r:id="rId31" xr:uid="{6626F788-49F3-4CBD-B388-DE42BCEF8E74}"/>
    <hyperlink ref="D39" r:id="rId32" xr:uid="{7B4B8F02-F381-40FF-A2EE-CD7A55C7B08D}"/>
    <hyperlink ref="D40" r:id="rId33" xr:uid="{9BACF0A6-C420-43AC-9E3E-8D8FFC564BD2}"/>
    <hyperlink ref="D41" r:id="rId34" xr:uid="{DA482482-C5E2-4453-BF03-1EEC6792BE99}"/>
    <hyperlink ref="D42" r:id="rId35" xr:uid="{F06DB2DE-DF83-4BE4-B639-ECCB1690D73D}"/>
    <hyperlink ref="D43" r:id="rId36" xr:uid="{9DE07B1D-E59C-459F-8EEF-7EEC206C86DC}"/>
    <hyperlink ref="D45" r:id="rId37" xr:uid="{5CCE4D3F-49B6-4C28-8EA2-914704A2FDC7}"/>
    <hyperlink ref="D46" r:id="rId38" xr:uid="{80A337AE-A768-4D28-BF35-5AFCE5E6B395}"/>
    <hyperlink ref="D47" r:id="rId39" xr:uid="{6A4FE00A-C462-4F61-AB3E-223457F85764}"/>
    <hyperlink ref="D48" r:id="rId40" xr:uid="{B3EF0365-C3EE-415D-A174-11D91FA9A6E2}"/>
    <hyperlink ref="D49" r:id="rId41" xr:uid="{4FE0D055-CF2B-45E1-A216-70E57804DB4E}"/>
    <hyperlink ref="D25" r:id="rId42" xr:uid="{41ADEB14-2ABC-4D03-A91D-7FC781D8D193}"/>
    <hyperlink ref="D76" r:id="rId43" xr:uid="{2A41BE99-B66F-484F-BA15-04F562B3B657}"/>
    <hyperlink ref="D77" r:id="rId44" xr:uid="{BD2CB96E-D8E8-4885-9421-14BAD8424603}"/>
    <hyperlink ref="D75" r:id="rId45" xr:uid="{79BBE82D-41DD-42C8-B766-31FFB36B2F40}"/>
    <hyperlink ref="D57" r:id="rId46" xr:uid="{6F2E308C-DBAF-46FD-83DF-4783412BAEEB}"/>
    <hyperlink ref="D58" r:id="rId47" xr:uid="{51A77792-056A-46CE-91FC-6C03D0C0DD3A}"/>
    <hyperlink ref="D61" r:id="rId48" xr:uid="{F0A021B8-7574-4396-967F-B56A998300CE}"/>
    <hyperlink ref="D62" r:id="rId49" xr:uid="{5B12C105-AC73-44CF-96A4-53FA46AF2F1E}"/>
    <hyperlink ref="D63" r:id="rId50" xr:uid="{A19B9FC7-6808-4A76-849E-7C3E9FA9CCFF}"/>
    <hyperlink ref="D64" r:id="rId51" xr:uid="{81D52D71-6A41-4D34-AE81-CC4DB128FDAF}"/>
    <hyperlink ref="D66" r:id="rId52" xr:uid="{A93D0526-9122-48FD-9B2F-B86A187BA79A}"/>
    <hyperlink ref="D67" r:id="rId53" xr:uid="{2110FC67-EDCC-46BA-A4A7-D14A8DEA4C9A}"/>
    <hyperlink ref="D68" r:id="rId54" xr:uid="{5C8A9E25-91C2-4E05-A345-2FB8D9CBB1B1}"/>
    <hyperlink ref="D70" r:id="rId55" xr:uid="{A112C7B4-647C-44DC-A993-255301F1DC5C}"/>
    <hyperlink ref="D71" r:id="rId56" xr:uid="{8C8EFC72-16E5-40A3-A009-85DB086113E0}"/>
    <hyperlink ref="D73" r:id="rId57" xr:uid="{15C51568-A6A9-4CA7-A2C6-7874EFECAB3E}"/>
    <hyperlink ref="D74" r:id="rId58" xr:uid="{923E69F2-8218-4AE9-A8AC-C24516A65DAA}"/>
    <hyperlink ref="D22" r:id="rId59" xr:uid="{202F889D-DC50-44BE-91F1-9BBEB27BC171}"/>
    <hyperlink ref="D27" r:id="rId60" xr:uid="{0B6FD602-D906-4924-B9A2-F9347C9BD04A}"/>
    <hyperlink ref="D38" r:id="rId61" xr:uid="{744469E3-AA3D-4F29-A175-E445AA3033A9}"/>
    <hyperlink ref="D44" r:id="rId62" xr:uid="{73E2C2BA-2188-406F-9150-7236E12EFB08}"/>
    <hyperlink ref="D50" r:id="rId63" xr:uid="{F15E8BF3-70A9-408A-BF4F-6D54D4DDF0C8}"/>
    <hyperlink ref="D51" r:id="rId64" xr:uid="{FC187329-2E80-4AD7-AF1F-D8CCD3B4ED36}"/>
    <hyperlink ref="D52" r:id="rId65" xr:uid="{2069DFC0-787A-45A5-9C96-02E86ABF3533}"/>
    <hyperlink ref="D53" r:id="rId66" xr:uid="{0FB4DBF8-F6A6-45B1-AB59-96BD46C3BA84}"/>
    <hyperlink ref="D54" r:id="rId67" xr:uid="{82CC7BA7-766B-419D-A7E1-E867E1B40A32}"/>
    <hyperlink ref="D56" r:id="rId68" xr:uid="{5380A789-604C-4A20-A607-179E53B689F0}"/>
    <hyperlink ref="D55" r:id="rId69" xr:uid="{04119C44-B3B4-45AF-9EB7-E85CC44DA38F}"/>
    <hyperlink ref="D59" r:id="rId70" xr:uid="{CF38EFAE-B13D-4DF7-A588-1A745D36B407}"/>
    <hyperlink ref="D60" r:id="rId71" xr:uid="{0BC077EC-FFD7-4466-8A81-93743A7573B1}"/>
    <hyperlink ref="D72" r:id="rId72" xr:uid="{D9D55672-BC2A-4BB1-AC80-F73E3B9ED958}"/>
    <hyperlink ref="D69" r:id="rId73" xr:uid="{7F2F2625-28AB-4575-B943-2D856D0BB736}"/>
    <hyperlink ref="D65" r:id="rId74" xr:uid="{0248343D-4910-4334-A061-FFA6F4FBA209}"/>
    <hyperlink ref="D78" r:id="rId75" xr:uid="{F1E7B4D2-88C9-4B3D-A4DF-53584B671EBA}"/>
  </hyperlinks>
  <pageMargins left="0.7" right="0.7" top="0.75" bottom="0.75" header="0.3" footer="0.3"/>
  <pageSetup paperSize="9" orientation="portrait" r:id="rId76"/>
  <tableParts count="1">
    <tablePart r:id="rId7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19C4A-A7F0-44F2-B6E5-FC2A26E1559F}">
  <dimension ref="B1:R1020"/>
  <sheetViews>
    <sheetView topLeftCell="A979" zoomScale="80" zoomScaleNormal="80" workbookViewId="0">
      <selection activeCell="C1" sqref="C1"/>
    </sheetView>
  </sheetViews>
  <sheetFormatPr defaultRowHeight="15" x14ac:dyDescent="0.25"/>
  <cols>
    <col min="2" max="2" width="11.5703125" bestFit="1" customWidth="1"/>
    <col min="3" max="3" width="6" bestFit="1" customWidth="1"/>
    <col min="4" max="4" width="3.42578125" bestFit="1" customWidth="1"/>
    <col min="5" max="5" width="6.5703125" bestFit="1" customWidth="1"/>
    <col min="7" max="7" width="11.5703125" bestFit="1" customWidth="1"/>
    <col min="8" max="8" width="6" bestFit="1" customWidth="1"/>
    <col min="9" max="9" width="3.42578125" bestFit="1" customWidth="1"/>
    <col min="10" max="10" width="6.5703125" bestFit="1" customWidth="1"/>
    <col min="12" max="12" width="10.5703125" bestFit="1" customWidth="1"/>
    <col min="13" max="13" width="18.140625" style="24" bestFit="1" customWidth="1"/>
    <col min="14" max="14" width="9.85546875" style="24" bestFit="1" customWidth="1"/>
    <col min="15" max="15" width="18.85546875" style="24" bestFit="1" customWidth="1"/>
    <col min="16" max="16" width="7.7109375" style="24" bestFit="1" customWidth="1"/>
    <col min="17" max="17" width="8.42578125" style="24" bestFit="1" customWidth="1"/>
    <col min="18" max="18" width="12.7109375" style="24" bestFit="1" customWidth="1"/>
  </cols>
  <sheetData>
    <row r="1" spans="2:12" ht="15.75" thickBot="1" x14ac:dyDescent="0.3">
      <c r="B1" s="29" t="s">
        <v>177</v>
      </c>
      <c r="C1" s="30"/>
      <c r="D1" s="30"/>
      <c r="E1" s="31"/>
      <c r="G1" s="29" t="s">
        <v>178</v>
      </c>
      <c r="H1" s="30"/>
      <c r="I1" s="30"/>
      <c r="J1" s="31"/>
    </row>
    <row r="3" spans="2:12" x14ac:dyDescent="0.25">
      <c r="B3" s="1">
        <v>43586</v>
      </c>
      <c r="C3" t="s">
        <v>0</v>
      </c>
      <c r="D3">
        <v>6</v>
      </c>
      <c r="E3">
        <v>14000</v>
      </c>
      <c r="G3" s="1">
        <v>43617</v>
      </c>
      <c r="H3" t="s">
        <v>0</v>
      </c>
      <c r="I3">
        <v>13</v>
      </c>
      <c r="J3">
        <v>17000</v>
      </c>
      <c r="L3" s="7"/>
    </row>
    <row r="4" spans="2:12" x14ac:dyDescent="0.25">
      <c r="B4" s="1">
        <v>43586</v>
      </c>
      <c r="C4" t="s">
        <v>2</v>
      </c>
      <c r="D4">
        <v>24</v>
      </c>
      <c r="E4">
        <v>6000</v>
      </c>
      <c r="G4" s="1">
        <v>43617</v>
      </c>
      <c r="H4" t="s">
        <v>0</v>
      </c>
      <c r="I4">
        <v>46</v>
      </c>
      <c r="J4">
        <v>17500</v>
      </c>
      <c r="L4" s="7"/>
    </row>
    <row r="5" spans="2:12" x14ac:dyDescent="0.25">
      <c r="B5" s="1">
        <v>43586</v>
      </c>
      <c r="C5" t="s">
        <v>1</v>
      </c>
      <c r="D5">
        <v>65</v>
      </c>
      <c r="E5">
        <v>2500</v>
      </c>
      <c r="G5" s="1">
        <v>43617</v>
      </c>
      <c r="H5" t="s">
        <v>1</v>
      </c>
      <c r="I5">
        <v>8</v>
      </c>
      <c r="J5">
        <v>1500</v>
      </c>
    </row>
    <row r="6" spans="2:12" x14ac:dyDescent="0.25">
      <c r="B6" s="1">
        <v>43586</v>
      </c>
      <c r="C6" t="s">
        <v>1</v>
      </c>
      <c r="D6">
        <v>4</v>
      </c>
      <c r="E6">
        <v>7000</v>
      </c>
      <c r="G6" s="1">
        <v>43617</v>
      </c>
      <c r="H6" t="s">
        <v>0</v>
      </c>
      <c r="I6">
        <v>54</v>
      </c>
      <c r="J6">
        <v>11500</v>
      </c>
    </row>
    <row r="7" spans="2:12" x14ac:dyDescent="0.25">
      <c r="B7" s="1">
        <v>43586</v>
      </c>
      <c r="C7" t="s">
        <v>0</v>
      </c>
      <c r="D7">
        <v>36</v>
      </c>
      <c r="E7">
        <v>6000</v>
      </c>
      <c r="G7" s="1">
        <v>43617</v>
      </c>
      <c r="H7" t="s">
        <v>2</v>
      </c>
      <c r="I7">
        <v>18</v>
      </c>
      <c r="J7">
        <v>14000</v>
      </c>
    </row>
    <row r="8" spans="2:12" x14ac:dyDescent="0.25">
      <c r="B8" s="1">
        <v>43586</v>
      </c>
      <c r="C8" t="s">
        <v>0</v>
      </c>
      <c r="D8">
        <v>52</v>
      </c>
      <c r="E8">
        <v>9500</v>
      </c>
      <c r="G8" s="1">
        <v>43617</v>
      </c>
      <c r="H8" t="s">
        <v>3</v>
      </c>
      <c r="I8">
        <v>27</v>
      </c>
      <c r="J8">
        <v>13500</v>
      </c>
    </row>
    <row r="9" spans="2:12" x14ac:dyDescent="0.25">
      <c r="B9" s="1">
        <v>43586</v>
      </c>
      <c r="C9" t="s">
        <v>3</v>
      </c>
      <c r="D9">
        <v>41</v>
      </c>
      <c r="E9">
        <v>15500</v>
      </c>
      <c r="G9" s="1">
        <v>43617</v>
      </c>
      <c r="H9" t="s">
        <v>0</v>
      </c>
      <c r="I9">
        <v>66</v>
      </c>
      <c r="J9">
        <v>3000</v>
      </c>
    </row>
    <row r="10" spans="2:12" x14ac:dyDescent="0.25">
      <c r="B10" s="1">
        <v>43586</v>
      </c>
      <c r="C10" t="s">
        <v>1</v>
      </c>
      <c r="D10">
        <v>51</v>
      </c>
      <c r="E10">
        <v>6000</v>
      </c>
      <c r="G10" s="1">
        <v>43617</v>
      </c>
      <c r="H10" t="s">
        <v>3</v>
      </c>
      <c r="I10">
        <v>19</v>
      </c>
      <c r="J10">
        <v>1500</v>
      </c>
    </row>
    <row r="11" spans="2:12" x14ac:dyDescent="0.25">
      <c r="B11" s="1">
        <v>43586</v>
      </c>
      <c r="C11" t="s">
        <v>1</v>
      </c>
      <c r="D11">
        <v>53</v>
      </c>
      <c r="E11">
        <v>2500</v>
      </c>
      <c r="G11" s="1">
        <v>43617</v>
      </c>
      <c r="H11" t="s">
        <v>3</v>
      </c>
      <c r="I11">
        <v>46</v>
      </c>
      <c r="J11">
        <v>17000</v>
      </c>
    </row>
    <row r="12" spans="2:12" x14ac:dyDescent="0.25">
      <c r="B12" s="1">
        <v>43586</v>
      </c>
      <c r="C12" t="s">
        <v>0</v>
      </c>
      <c r="D12">
        <v>10</v>
      </c>
      <c r="E12">
        <v>8000</v>
      </c>
      <c r="G12" s="1">
        <v>43617</v>
      </c>
      <c r="H12" t="s">
        <v>0</v>
      </c>
      <c r="I12">
        <v>20</v>
      </c>
      <c r="J12">
        <v>8500</v>
      </c>
    </row>
    <row r="13" spans="2:12" x14ac:dyDescent="0.25">
      <c r="B13" s="1">
        <v>43586</v>
      </c>
      <c r="C13" t="s">
        <v>0</v>
      </c>
      <c r="D13">
        <v>45</v>
      </c>
      <c r="E13">
        <v>12500</v>
      </c>
      <c r="G13" s="1">
        <v>43617</v>
      </c>
      <c r="H13" t="s">
        <v>3</v>
      </c>
      <c r="I13">
        <v>37</v>
      </c>
      <c r="J13">
        <v>9000</v>
      </c>
    </row>
    <row r="14" spans="2:12" x14ac:dyDescent="0.25">
      <c r="B14" s="1">
        <v>43586</v>
      </c>
      <c r="C14" t="s">
        <v>0</v>
      </c>
      <c r="D14">
        <v>36</v>
      </c>
      <c r="E14">
        <v>12500</v>
      </c>
      <c r="G14" s="1">
        <v>43617</v>
      </c>
      <c r="H14" t="s">
        <v>2</v>
      </c>
      <c r="I14">
        <v>40</v>
      </c>
      <c r="J14">
        <v>18500</v>
      </c>
    </row>
    <row r="15" spans="2:12" x14ac:dyDescent="0.25">
      <c r="B15" s="1">
        <v>43586</v>
      </c>
      <c r="C15" t="s">
        <v>0</v>
      </c>
      <c r="D15">
        <v>39</v>
      </c>
      <c r="E15">
        <v>19500</v>
      </c>
      <c r="G15" s="1">
        <v>43617</v>
      </c>
      <c r="H15" t="s">
        <v>1</v>
      </c>
      <c r="I15">
        <v>3</v>
      </c>
      <c r="J15">
        <v>4000</v>
      </c>
    </row>
    <row r="16" spans="2:12" x14ac:dyDescent="0.25">
      <c r="B16" s="1">
        <v>43586</v>
      </c>
      <c r="C16" t="s">
        <v>2</v>
      </c>
      <c r="D16">
        <v>21</v>
      </c>
      <c r="E16">
        <v>10000</v>
      </c>
      <c r="G16" s="1">
        <v>43617</v>
      </c>
      <c r="H16" t="s">
        <v>0</v>
      </c>
      <c r="I16">
        <v>43</v>
      </c>
      <c r="J16">
        <v>13000</v>
      </c>
    </row>
    <row r="17" spans="2:10" x14ac:dyDescent="0.25">
      <c r="B17" s="1">
        <v>43586</v>
      </c>
      <c r="C17" t="s">
        <v>2</v>
      </c>
      <c r="D17">
        <v>39</v>
      </c>
      <c r="E17">
        <v>3500</v>
      </c>
      <c r="G17" s="1">
        <v>43617</v>
      </c>
      <c r="H17" t="s">
        <v>3</v>
      </c>
      <c r="I17">
        <v>56</v>
      </c>
      <c r="J17">
        <v>13000</v>
      </c>
    </row>
    <row r="18" spans="2:10" x14ac:dyDescent="0.25">
      <c r="B18" s="1">
        <v>43586</v>
      </c>
      <c r="C18" t="s">
        <v>2</v>
      </c>
      <c r="D18">
        <v>43</v>
      </c>
      <c r="E18">
        <v>11500</v>
      </c>
      <c r="G18" s="1">
        <v>43617</v>
      </c>
      <c r="H18" t="s">
        <v>0</v>
      </c>
      <c r="I18">
        <v>17</v>
      </c>
      <c r="J18">
        <v>3000</v>
      </c>
    </row>
    <row r="19" spans="2:10" x14ac:dyDescent="0.25">
      <c r="B19" s="1">
        <v>43586</v>
      </c>
      <c r="C19" t="s">
        <v>0</v>
      </c>
      <c r="D19">
        <v>61</v>
      </c>
      <c r="E19">
        <v>1500</v>
      </c>
      <c r="G19" s="1">
        <v>43617</v>
      </c>
      <c r="H19" t="s">
        <v>1</v>
      </c>
      <c r="I19">
        <v>43</v>
      </c>
      <c r="J19">
        <v>9500</v>
      </c>
    </row>
    <row r="20" spans="2:10" x14ac:dyDescent="0.25">
      <c r="B20" s="1">
        <v>43586</v>
      </c>
      <c r="C20" t="s">
        <v>0</v>
      </c>
      <c r="D20">
        <v>24</v>
      </c>
      <c r="E20">
        <v>11500</v>
      </c>
      <c r="G20" s="1">
        <v>43617</v>
      </c>
      <c r="H20" t="s">
        <v>1</v>
      </c>
      <c r="I20">
        <v>66</v>
      </c>
      <c r="J20">
        <v>6000</v>
      </c>
    </row>
    <row r="21" spans="2:10" x14ac:dyDescent="0.25">
      <c r="B21" s="1">
        <v>43586</v>
      </c>
      <c r="C21" t="s">
        <v>0</v>
      </c>
      <c r="D21">
        <v>72</v>
      </c>
      <c r="E21">
        <v>5500</v>
      </c>
      <c r="G21" s="1">
        <v>43617</v>
      </c>
      <c r="H21" t="s">
        <v>1</v>
      </c>
      <c r="I21">
        <v>60</v>
      </c>
      <c r="J21">
        <v>11500</v>
      </c>
    </row>
    <row r="22" spans="2:10" x14ac:dyDescent="0.25">
      <c r="B22" s="1">
        <v>43586</v>
      </c>
      <c r="C22" t="s">
        <v>3</v>
      </c>
      <c r="D22">
        <v>37</v>
      </c>
      <c r="E22">
        <v>11500</v>
      </c>
      <c r="G22" s="1">
        <v>43617</v>
      </c>
      <c r="H22" t="s">
        <v>3</v>
      </c>
      <c r="I22">
        <v>66</v>
      </c>
      <c r="J22">
        <v>7000</v>
      </c>
    </row>
    <row r="23" spans="2:10" x14ac:dyDescent="0.25">
      <c r="B23" s="1">
        <v>43586</v>
      </c>
      <c r="C23" t="s">
        <v>1</v>
      </c>
      <c r="D23">
        <v>14</v>
      </c>
      <c r="E23">
        <v>18000</v>
      </c>
      <c r="G23" s="1">
        <v>43617</v>
      </c>
      <c r="H23" t="s">
        <v>2</v>
      </c>
      <c r="I23">
        <v>42</v>
      </c>
      <c r="J23">
        <v>15500</v>
      </c>
    </row>
    <row r="24" spans="2:10" x14ac:dyDescent="0.25">
      <c r="B24" s="1">
        <v>43586</v>
      </c>
      <c r="C24" t="s">
        <v>1</v>
      </c>
      <c r="D24">
        <v>71</v>
      </c>
      <c r="E24">
        <v>18500</v>
      </c>
      <c r="G24" s="1">
        <v>43617</v>
      </c>
      <c r="H24" t="s">
        <v>0</v>
      </c>
      <c r="I24">
        <v>8</v>
      </c>
      <c r="J24">
        <v>13000</v>
      </c>
    </row>
    <row r="25" spans="2:10" x14ac:dyDescent="0.25">
      <c r="B25" s="1">
        <v>43586</v>
      </c>
      <c r="C25" t="s">
        <v>0</v>
      </c>
      <c r="D25">
        <v>34</v>
      </c>
      <c r="E25">
        <v>16000</v>
      </c>
      <c r="G25" s="1">
        <v>43617</v>
      </c>
      <c r="H25" t="s">
        <v>1</v>
      </c>
      <c r="I25">
        <v>71</v>
      </c>
      <c r="J25">
        <v>9500</v>
      </c>
    </row>
    <row r="26" spans="2:10" x14ac:dyDescent="0.25">
      <c r="B26" s="1">
        <v>43586</v>
      </c>
      <c r="C26" t="s">
        <v>0</v>
      </c>
      <c r="D26">
        <v>42</v>
      </c>
      <c r="E26">
        <v>1000</v>
      </c>
      <c r="G26" s="1">
        <v>43617</v>
      </c>
      <c r="H26" t="s">
        <v>0</v>
      </c>
      <c r="I26">
        <v>66</v>
      </c>
      <c r="J26">
        <v>11000</v>
      </c>
    </row>
    <row r="27" spans="2:10" x14ac:dyDescent="0.25">
      <c r="B27" s="1">
        <v>43586</v>
      </c>
      <c r="C27" t="s">
        <v>0</v>
      </c>
      <c r="D27">
        <v>46</v>
      </c>
      <c r="E27">
        <v>5500</v>
      </c>
      <c r="G27" s="1">
        <v>43617</v>
      </c>
      <c r="H27" t="s">
        <v>1</v>
      </c>
      <c r="I27">
        <v>72</v>
      </c>
      <c r="J27">
        <v>8000</v>
      </c>
    </row>
    <row r="28" spans="2:10" x14ac:dyDescent="0.25">
      <c r="B28" s="1">
        <v>43586</v>
      </c>
      <c r="C28" t="s">
        <v>0</v>
      </c>
      <c r="D28">
        <v>73</v>
      </c>
      <c r="E28">
        <v>3500</v>
      </c>
      <c r="G28" s="1">
        <v>43617</v>
      </c>
      <c r="H28" t="s">
        <v>0</v>
      </c>
      <c r="I28">
        <v>42</v>
      </c>
      <c r="J28">
        <v>13000</v>
      </c>
    </row>
    <row r="29" spans="2:10" x14ac:dyDescent="0.25">
      <c r="B29" s="1">
        <v>43586</v>
      </c>
      <c r="C29" t="s">
        <v>1</v>
      </c>
      <c r="D29">
        <v>54</v>
      </c>
      <c r="E29">
        <v>10000</v>
      </c>
      <c r="G29" s="1">
        <v>43617</v>
      </c>
      <c r="H29" t="s">
        <v>0</v>
      </c>
      <c r="I29">
        <v>33</v>
      </c>
      <c r="J29">
        <v>8500</v>
      </c>
    </row>
    <row r="30" spans="2:10" x14ac:dyDescent="0.25">
      <c r="B30" s="1">
        <v>43586</v>
      </c>
      <c r="C30" t="s">
        <v>3</v>
      </c>
      <c r="D30">
        <v>70</v>
      </c>
      <c r="E30">
        <v>14500</v>
      </c>
      <c r="G30" s="1">
        <v>43617</v>
      </c>
      <c r="H30" t="s">
        <v>0</v>
      </c>
      <c r="I30">
        <v>70</v>
      </c>
      <c r="J30">
        <v>19000</v>
      </c>
    </row>
    <row r="31" spans="2:10" x14ac:dyDescent="0.25">
      <c r="B31" s="1">
        <v>43586</v>
      </c>
      <c r="C31" t="s">
        <v>3</v>
      </c>
      <c r="D31">
        <v>19</v>
      </c>
      <c r="E31">
        <v>3000</v>
      </c>
      <c r="G31" s="1">
        <v>43618</v>
      </c>
      <c r="H31" t="s">
        <v>0</v>
      </c>
      <c r="I31">
        <v>32</v>
      </c>
      <c r="J31">
        <v>15000</v>
      </c>
    </row>
    <row r="32" spans="2:10" x14ac:dyDescent="0.25">
      <c r="B32" s="1">
        <v>43586</v>
      </c>
      <c r="C32" t="s">
        <v>3</v>
      </c>
      <c r="D32">
        <v>74</v>
      </c>
      <c r="E32">
        <v>13500</v>
      </c>
      <c r="G32" s="1">
        <v>43618</v>
      </c>
      <c r="H32" t="s">
        <v>2</v>
      </c>
      <c r="I32">
        <v>73</v>
      </c>
      <c r="J32">
        <v>1500</v>
      </c>
    </row>
    <row r="33" spans="2:10" x14ac:dyDescent="0.25">
      <c r="B33" s="1">
        <v>43587</v>
      </c>
      <c r="C33" t="s">
        <v>3</v>
      </c>
      <c r="D33">
        <v>68</v>
      </c>
      <c r="E33">
        <v>500</v>
      </c>
      <c r="G33" s="1">
        <v>43618</v>
      </c>
      <c r="H33" t="s">
        <v>0</v>
      </c>
      <c r="I33">
        <v>31</v>
      </c>
      <c r="J33">
        <v>9000</v>
      </c>
    </row>
    <row r="34" spans="2:10" x14ac:dyDescent="0.25">
      <c r="B34" s="1">
        <v>43587</v>
      </c>
      <c r="C34" t="s">
        <v>0</v>
      </c>
      <c r="D34">
        <v>33</v>
      </c>
      <c r="E34">
        <v>5000</v>
      </c>
      <c r="G34" s="1">
        <v>43618</v>
      </c>
      <c r="H34" t="s">
        <v>1</v>
      </c>
      <c r="I34">
        <v>74</v>
      </c>
      <c r="J34">
        <v>16500</v>
      </c>
    </row>
    <row r="35" spans="2:10" x14ac:dyDescent="0.25">
      <c r="B35" s="1">
        <v>43587</v>
      </c>
      <c r="C35" t="s">
        <v>0</v>
      </c>
      <c r="D35">
        <v>38</v>
      </c>
      <c r="E35">
        <v>17500</v>
      </c>
      <c r="G35" s="1">
        <v>43618</v>
      </c>
      <c r="H35" t="s">
        <v>0</v>
      </c>
      <c r="I35">
        <v>60</v>
      </c>
      <c r="J35">
        <v>2500</v>
      </c>
    </row>
    <row r="36" spans="2:10" x14ac:dyDescent="0.25">
      <c r="B36" s="1">
        <v>43587</v>
      </c>
      <c r="C36" t="s">
        <v>2</v>
      </c>
      <c r="D36">
        <v>20</v>
      </c>
      <c r="E36">
        <v>13000</v>
      </c>
      <c r="G36" s="1">
        <v>43618</v>
      </c>
      <c r="H36" t="s">
        <v>2</v>
      </c>
      <c r="I36">
        <v>33</v>
      </c>
      <c r="J36">
        <v>18000</v>
      </c>
    </row>
    <row r="37" spans="2:10" x14ac:dyDescent="0.25">
      <c r="B37" s="1">
        <v>43587</v>
      </c>
      <c r="C37" t="s">
        <v>0</v>
      </c>
      <c r="D37">
        <v>15</v>
      </c>
      <c r="E37">
        <v>500</v>
      </c>
      <c r="G37" s="1">
        <v>43618</v>
      </c>
      <c r="H37" t="s">
        <v>2</v>
      </c>
      <c r="I37">
        <v>33</v>
      </c>
      <c r="J37">
        <v>14500</v>
      </c>
    </row>
    <row r="38" spans="2:10" x14ac:dyDescent="0.25">
      <c r="B38" s="1">
        <v>43587</v>
      </c>
      <c r="C38" t="s">
        <v>2</v>
      </c>
      <c r="D38">
        <v>60</v>
      </c>
      <c r="E38">
        <v>13000</v>
      </c>
      <c r="G38" s="1">
        <v>43618</v>
      </c>
      <c r="H38" t="s">
        <v>1</v>
      </c>
      <c r="I38">
        <v>12</v>
      </c>
      <c r="J38">
        <v>2000</v>
      </c>
    </row>
    <row r="39" spans="2:10" x14ac:dyDescent="0.25">
      <c r="B39" s="1">
        <v>43587</v>
      </c>
      <c r="C39" t="s">
        <v>0</v>
      </c>
      <c r="D39">
        <v>23</v>
      </c>
      <c r="E39">
        <v>19000</v>
      </c>
      <c r="G39" s="1">
        <v>43618</v>
      </c>
      <c r="H39" t="s">
        <v>2</v>
      </c>
      <c r="I39">
        <v>12</v>
      </c>
      <c r="J39">
        <v>12000</v>
      </c>
    </row>
    <row r="40" spans="2:10" x14ac:dyDescent="0.25">
      <c r="B40" s="1">
        <v>43587</v>
      </c>
      <c r="C40" t="s">
        <v>0</v>
      </c>
      <c r="D40">
        <v>67</v>
      </c>
      <c r="E40">
        <v>4000</v>
      </c>
      <c r="G40" s="1">
        <v>43618</v>
      </c>
      <c r="H40" t="s">
        <v>1</v>
      </c>
      <c r="I40">
        <v>20</v>
      </c>
      <c r="J40">
        <v>6500</v>
      </c>
    </row>
    <row r="41" spans="2:10" x14ac:dyDescent="0.25">
      <c r="B41" s="1">
        <v>43587</v>
      </c>
      <c r="C41" t="s">
        <v>0</v>
      </c>
      <c r="D41">
        <v>9</v>
      </c>
      <c r="E41">
        <v>6000</v>
      </c>
      <c r="G41" s="1">
        <v>43618</v>
      </c>
      <c r="H41" t="s">
        <v>0</v>
      </c>
      <c r="I41">
        <v>23</v>
      </c>
      <c r="J41">
        <v>13000</v>
      </c>
    </row>
    <row r="42" spans="2:10" x14ac:dyDescent="0.25">
      <c r="B42" s="1">
        <v>43587</v>
      </c>
      <c r="C42" t="s">
        <v>0</v>
      </c>
      <c r="D42">
        <v>34</v>
      </c>
      <c r="E42">
        <v>13000</v>
      </c>
      <c r="G42" s="1">
        <v>43618</v>
      </c>
      <c r="H42" t="s">
        <v>0</v>
      </c>
      <c r="I42">
        <v>34</v>
      </c>
      <c r="J42">
        <v>6000</v>
      </c>
    </row>
    <row r="43" spans="2:10" x14ac:dyDescent="0.25">
      <c r="B43" s="1">
        <v>43587</v>
      </c>
      <c r="C43" t="s">
        <v>0</v>
      </c>
      <c r="D43">
        <v>37</v>
      </c>
      <c r="E43">
        <v>7000</v>
      </c>
      <c r="G43" s="1">
        <v>43618</v>
      </c>
      <c r="H43" t="s">
        <v>0</v>
      </c>
      <c r="I43">
        <v>13</v>
      </c>
      <c r="J43">
        <v>15500</v>
      </c>
    </row>
    <row r="44" spans="2:10" x14ac:dyDescent="0.25">
      <c r="B44" s="1">
        <v>43587</v>
      </c>
      <c r="C44" t="s">
        <v>1</v>
      </c>
      <c r="D44">
        <v>25</v>
      </c>
      <c r="E44">
        <v>2500</v>
      </c>
      <c r="G44" s="1">
        <v>43618</v>
      </c>
      <c r="H44" t="s">
        <v>0</v>
      </c>
      <c r="I44">
        <v>63</v>
      </c>
      <c r="J44">
        <v>12000</v>
      </c>
    </row>
    <row r="45" spans="2:10" x14ac:dyDescent="0.25">
      <c r="B45" s="1">
        <v>43587</v>
      </c>
      <c r="C45" t="s">
        <v>0</v>
      </c>
      <c r="D45">
        <v>6</v>
      </c>
      <c r="E45">
        <v>12500</v>
      </c>
      <c r="G45" s="1">
        <v>43618</v>
      </c>
      <c r="H45" t="s">
        <v>0</v>
      </c>
      <c r="I45">
        <v>24</v>
      </c>
      <c r="J45">
        <v>13500</v>
      </c>
    </row>
    <row r="46" spans="2:10" x14ac:dyDescent="0.25">
      <c r="B46" s="1">
        <v>43587</v>
      </c>
      <c r="C46" t="s">
        <v>0</v>
      </c>
      <c r="D46">
        <v>74</v>
      </c>
      <c r="E46">
        <v>13000</v>
      </c>
      <c r="G46" s="1">
        <v>43618</v>
      </c>
      <c r="H46" t="s">
        <v>0</v>
      </c>
      <c r="I46">
        <v>23</v>
      </c>
      <c r="J46">
        <v>500</v>
      </c>
    </row>
    <row r="47" spans="2:10" x14ac:dyDescent="0.25">
      <c r="B47" s="1">
        <v>43587</v>
      </c>
      <c r="C47" t="s">
        <v>1</v>
      </c>
      <c r="D47">
        <v>73</v>
      </c>
      <c r="E47">
        <v>10500</v>
      </c>
      <c r="G47" s="1">
        <v>43618</v>
      </c>
      <c r="H47" t="s">
        <v>0</v>
      </c>
      <c r="I47">
        <v>19</v>
      </c>
      <c r="J47">
        <v>7000</v>
      </c>
    </row>
    <row r="48" spans="2:10" x14ac:dyDescent="0.25">
      <c r="B48" s="1">
        <v>43587</v>
      </c>
      <c r="C48" t="s">
        <v>0</v>
      </c>
      <c r="D48">
        <v>19</v>
      </c>
      <c r="E48">
        <v>18000</v>
      </c>
      <c r="G48" s="1">
        <v>43618</v>
      </c>
      <c r="H48" t="s">
        <v>3</v>
      </c>
      <c r="I48">
        <v>5</v>
      </c>
      <c r="J48">
        <v>7000</v>
      </c>
    </row>
    <row r="49" spans="2:10" x14ac:dyDescent="0.25">
      <c r="B49" s="1">
        <v>43587</v>
      </c>
      <c r="C49" t="s">
        <v>2</v>
      </c>
      <c r="D49">
        <v>59</v>
      </c>
      <c r="E49">
        <v>7500</v>
      </c>
      <c r="G49" s="1">
        <v>43618</v>
      </c>
      <c r="H49" t="s">
        <v>0</v>
      </c>
      <c r="I49">
        <v>30</v>
      </c>
      <c r="J49">
        <v>3500</v>
      </c>
    </row>
    <row r="50" spans="2:10" x14ac:dyDescent="0.25">
      <c r="B50" s="1">
        <v>43587</v>
      </c>
      <c r="C50" t="s">
        <v>0</v>
      </c>
      <c r="D50">
        <v>3</v>
      </c>
      <c r="E50">
        <v>17500</v>
      </c>
      <c r="G50" s="1">
        <v>43618</v>
      </c>
      <c r="H50" t="s">
        <v>0</v>
      </c>
      <c r="I50">
        <v>67</v>
      </c>
      <c r="J50">
        <v>14000</v>
      </c>
    </row>
    <row r="51" spans="2:10" x14ac:dyDescent="0.25">
      <c r="B51" s="1">
        <v>43587</v>
      </c>
      <c r="C51" t="s">
        <v>0</v>
      </c>
      <c r="D51">
        <v>31</v>
      </c>
      <c r="E51">
        <v>20000</v>
      </c>
      <c r="G51" s="1">
        <v>43618</v>
      </c>
      <c r="H51" t="s">
        <v>2</v>
      </c>
      <c r="I51">
        <v>68</v>
      </c>
      <c r="J51">
        <v>12500</v>
      </c>
    </row>
    <row r="52" spans="2:10" x14ac:dyDescent="0.25">
      <c r="B52" s="1">
        <v>43587</v>
      </c>
      <c r="C52" t="s">
        <v>2</v>
      </c>
      <c r="D52">
        <v>9</v>
      </c>
      <c r="E52">
        <v>12000</v>
      </c>
      <c r="G52" s="1">
        <v>43618</v>
      </c>
      <c r="H52" t="s">
        <v>0</v>
      </c>
      <c r="I52">
        <v>1</v>
      </c>
      <c r="J52">
        <v>12500</v>
      </c>
    </row>
    <row r="53" spans="2:10" x14ac:dyDescent="0.25">
      <c r="B53" s="1">
        <v>43587</v>
      </c>
      <c r="C53" t="s">
        <v>1</v>
      </c>
      <c r="D53">
        <v>73</v>
      </c>
      <c r="E53">
        <v>7000</v>
      </c>
      <c r="G53" s="1">
        <v>43618</v>
      </c>
      <c r="H53" t="s">
        <v>0</v>
      </c>
      <c r="I53">
        <v>73</v>
      </c>
      <c r="J53">
        <v>17000</v>
      </c>
    </row>
    <row r="54" spans="2:10" x14ac:dyDescent="0.25">
      <c r="B54" s="1">
        <v>43587</v>
      </c>
      <c r="C54" t="s">
        <v>0</v>
      </c>
      <c r="D54">
        <v>70</v>
      </c>
      <c r="E54">
        <v>9000</v>
      </c>
      <c r="G54" s="1">
        <v>43618</v>
      </c>
      <c r="H54" t="s">
        <v>0</v>
      </c>
      <c r="I54">
        <v>13</v>
      </c>
      <c r="J54">
        <v>2000</v>
      </c>
    </row>
    <row r="55" spans="2:10" x14ac:dyDescent="0.25">
      <c r="B55" s="1">
        <v>43587</v>
      </c>
      <c r="C55" t="s">
        <v>1</v>
      </c>
      <c r="D55">
        <v>50</v>
      </c>
      <c r="E55">
        <v>1000</v>
      </c>
      <c r="G55" s="1">
        <v>43618</v>
      </c>
      <c r="H55" t="s">
        <v>0</v>
      </c>
      <c r="I55">
        <v>75</v>
      </c>
      <c r="J55">
        <v>7000</v>
      </c>
    </row>
    <row r="56" spans="2:10" x14ac:dyDescent="0.25">
      <c r="B56" s="1">
        <v>43587</v>
      </c>
      <c r="C56" t="s">
        <v>0</v>
      </c>
      <c r="D56">
        <v>47</v>
      </c>
      <c r="E56">
        <v>2000</v>
      </c>
      <c r="G56" s="1">
        <v>43618</v>
      </c>
      <c r="H56" t="s">
        <v>0</v>
      </c>
      <c r="I56">
        <v>26</v>
      </c>
      <c r="J56">
        <v>11000</v>
      </c>
    </row>
    <row r="57" spans="2:10" x14ac:dyDescent="0.25">
      <c r="B57" s="1">
        <v>43587</v>
      </c>
      <c r="C57" t="s">
        <v>0</v>
      </c>
      <c r="D57">
        <v>12</v>
      </c>
      <c r="E57">
        <v>7000</v>
      </c>
      <c r="G57" s="1">
        <v>43619</v>
      </c>
      <c r="H57" t="s">
        <v>0</v>
      </c>
      <c r="I57">
        <v>43</v>
      </c>
      <c r="J57">
        <v>19500</v>
      </c>
    </row>
    <row r="58" spans="2:10" x14ac:dyDescent="0.25">
      <c r="B58" s="1">
        <v>43587</v>
      </c>
      <c r="C58" t="s">
        <v>2</v>
      </c>
      <c r="D58">
        <v>15</v>
      </c>
      <c r="E58">
        <v>14000</v>
      </c>
      <c r="G58" s="1">
        <v>43619</v>
      </c>
      <c r="H58" t="s">
        <v>1</v>
      </c>
      <c r="I58">
        <v>71</v>
      </c>
      <c r="J58">
        <v>15000</v>
      </c>
    </row>
    <row r="59" spans="2:10" x14ac:dyDescent="0.25">
      <c r="B59" s="1">
        <v>43587</v>
      </c>
      <c r="C59" t="s">
        <v>0</v>
      </c>
      <c r="D59">
        <v>29</v>
      </c>
      <c r="E59">
        <v>4500</v>
      </c>
      <c r="G59" s="1">
        <v>43619</v>
      </c>
      <c r="H59" t="s">
        <v>3</v>
      </c>
      <c r="I59">
        <v>17</v>
      </c>
      <c r="J59">
        <v>3500</v>
      </c>
    </row>
    <row r="60" spans="2:10" x14ac:dyDescent="0.25">
      <c r="B60" s="1">
        <v>43587</v>
      </c>
      <c r="C60" t="s">
        <v>0</v>
      </c>
      <c r="D60">
        <v>18</v>
      </c>
      <c r="E60">
        <v>14000</v>
      </c>
      <c r="G60" s="1">
        <v>43619</v>
      </c>
      <c r="H60" t="s">
        <v>2</v>
      </c>
      <c r="I60">
        <v>75</v>
      </c>
      <c r="J60">
        <v>12000</v>
      </c>
    </row>
    <row r="61" spans="2:10" x14ac:dyDescent="0.25">
      <c r="B61" s="1">
        <v>43587</v>
      </c>
      <c r="C61" t="s">
        <v>1</v>
      </c>
      <c r="D61">
        <v>4</v>
      </c>
      <c r="E61">
        <v>9000</v>
      </c>
      <c r="G61" s="1">
        <v>43619</v>
      </c>
      <c r="H61" t="s">
        <v>0</v>
      </c>
      <c r="I61">
        <v>52</v>
      </c>
      <c r="J61">
        <v>14000</v>
      </c>
    </row>
    <row r="62" spans="2:10" x14ac:dyDescent="0.25">
      <c r="B62" s="1">
        <v>43587</v>
      </c>
      <c r="C62" t="s">
        <v>1</v>
      </c>
      <c r="D62">
        <v>29</v>
      </c>
      <c r="E62">
        <v>12000</v>
      </c>
      <c r="G62" s="1">
        <v>43619</v>
      </c>
      <c r="H62" t="s">
        <v>1</v>
      </c>
      <c r="I62">
        <v>44</v>
      </c>
      <c r="J62">
        <v>2500</v>
      </c>
    </row>
    <row r="63" spans="2:10" x14ac:dyDescent="0.25">
      <c r="B63" s="1">
        <v>43587</v>
      </c>
      <c r="C63" t="s">
        <v>0</v>
      </c>
      <c r="D63">
        <v>9</v>
      </c>
      <c r="E63">
        <v>8000</v>
      </c>
      <c r="G63" s="1">
        <v>43619</v>
      </c>
      <c r="H63" t="s">
        <v>1</v>
      </c>
      <c r="I63">
        <v>12</v>
      </c>
      <c r="J63">
        <v>17500</v>
      </c>
    </row>
    <row r="64" spans="2:10" x14ac:dyDescent="0.25">
      <c r="B64" s="1">
        <v>43587</v>
      </c>
      <c r="C64" t="s">
        <v>0</v>
      </c>
      <c r="D64">
        <v>44</v>
      </c>
      <c r="E64">
        <v>5000</v>
      </c>
      <c r="G64" s="1">
        <v>43619</v>
      </c>
      <c r="H64" t="s">
        <v>0</v>
      </c>
      <c r="I64">
        <v>75</v>
      </c>
      <c r="J64">
        <v>11000</v>
      </c>
    </row>
    <row r="65" spans="2:10" x14ac:dyDescent="0.25">
      <c r="B65" s="1">
        <v>43587</v>
      </c>
      <c r="C65" t="s">
        <v>2</v>
      </c>
      <c r="D65">
        <v>10</v>
      </c>
      <c r="E65">
        <v>19000</v>
      </c>
      <c r="G65" s="1">
        <v>43619</v>
      </c>
      <c r="H65" t="s">
        <v>0</v>
      </c>
      <c r="I65">
        <v>56</v>
      </c>
      <c r="J65">
        <v>7000</v>
      </c>
    </row>
    <row r="66" spans="2:10" x14ac:dyDescent="0.25">
      <c r="B66" s="1">
        <v>43587</v>
      </c>
      <c r="C66" t="s">
        <v>2</v>
      </c>
      <c r="D66">
        <v>20</v>
      </c>
      <c r="E66">
        <v>8500</v>
      </c>
      <c r="G66" s="1">
        <v>43619</v>
      </c>
      <c r="H66" t="s">
        <v>1</v>
      </c>
      <c r="I66">
        <v>74</v>
      </c>
      <c r="J66">
        <v>2000</v>
      </c>
    </row>
    <row r="67" spans="2:10" x14ac:dyDescent="0.25">
      <c r="B67" s="1">
        <v>43587</v>
      </c>
      <c r="C67" t="s">
        <v>0</v>
      </c>
      <c r="D67">
        <v>64</v>
      </c>
      <c r="E67">
        <v>2500</v>
      </c>
      <c r="G67" s="1">
        <v>43619</v>
      </c>
      <c r="H67" t="s">
        <v>2</v>
      </c>
      <c r="I67">
        <v>24</v>
      </c>
      <c r="J67">
        <v>14000</v>
      </c>
    </row>
    <row r="68" spans="2:10" x14ac:dyDescent="0.25">
      <c r="B68" s="1">
        <v>43587</v>
      </c>
      <c r="C68" t="s">
        <v>0</v>
      </c>
      <c r="D68">
        <v>1</v>
      </c>
      <c r="E68">
        <v>15500</v>
      </c>
      <c r="G68" s="1">
        <v>43619</v>
      </c>
      <c r="H68" t="s">
        <v>3</v>
      </c>
      <c r="I68">
        <v>49</v>
      </c>
      <c r="J68">
        <v>10000</v>
      </c>
    </row>
    <row r="69" spans="2:10" x14ac:dyDescent="0.25">
      <c r="B69" s="1">
        <v>43587</v>
      </c>
      <c r="C69" t="s">
        <v>0</v>
      </c>
      <c r="D69">
        <v>21</v>
      </c>
      <c r="E69">
        <v>16500</v>
      </c>
      <c r="G69" s="1">
        <v>43619</v>
      </c>
      <c r="H69" t="s">
        <v>3</v>
      </c>
      <c r="I69">
        <v>17</v>
      </c>
      <c r="J69">
        <v>3500</v>
      </c>
    </row>
    <row r="70" spans="2:10" x14ac:dyDescent="0.25">
      <c r="B70" s="1">
        <v>43587</v>
      </c>
      <c r="C70" t="s">
        <v>2</v>
      </c>
      <c r="D70">
        <v>28</v>
      </c>
      <c r="E70">
        <v>4500</v>
      </c>
      <c r="G70" s="1">
        <v>43619</v>
      </c>
      <c r="H70" t="s">
        <v>2</v>
      </c>
      <c r="I70">
        <v>70</v>
      </c>
      <c r="J70">
        <v>15500</v>
      </c>
    </row>
    <row r="71" spans="2:10" x14ac:dyDescent="0.25">
      <c r="B71" s="1">
        <v>43587</v>
      </c>
      <c r="C71" t="s">
        <v>0</v>
      </c>
      <c r="D71">
        <v>47</v>
      </c>
      <c r="E71">
        <v>10500</v>
      </c>
      <c r="G71" s="1">
        <v>43619</v>
      </c>
      <c r="H71" t="s">
        <v>2</v>
      </c>
      <c r="I71">
        <v>10</v>
      </c>
      <c r="J71">
        <v>2000</v>
      </c>
    </row>
    <row r="72" spans="2:10" x14ac:dyDescent="0.25">
      <c r="B72" s="1">
        <v>43587</v>
      </c>
      <c r="C72" t="s">
        <v>2</v>
      </c>
      <c r="D72">
        <v>41</v>
      </c>
      <c r="E72">
        <v>15000</v>
      </c>
      <c r="G72" s="1">
        <v>43619</v>
      </c>
      <c r="H72" t="s">
        <v>0</v>
      </c>
      <c r="I72">
        <v>14</v>
      </c>
      <c r="J72">
        <v>11000</v>
      </c>
    </row>
    <row r="73" spans="2:10" x14ac:dyDescent="0.25">
      <c r="B73" s="1">
        <v>43588</v>
      </c>
      <c r="C73" t="s">
        <v>2</v>
      </c>
      <c r="D73">
        <v>7</v>
      </c>
      <c r="E73">
        <v>14000</v>
      </c>
      <c r="G73" s="1">
        <v>43619</v>
      </c>
      <c r="H73" t="s">
        <v>0</v>
      </c>
      <c r="I73">
        <v>1</v>
      </c>
      <c r="J73">
        <v>20000</v>
      </c>
    </row>
    <row r="74" spans="2:10" x14ac:dyDescent="0.25">
      <c r="B74" s="1">
        <v>43588</v>
      </c>
      <c r="C74" t="s">
        <v>0</v>
      </c>
      <c r="D74">
        <v>3</v>
      </c>
      <c r="E74">
        <v>3000</v>
      </c>
      <c r="G74" s="1">
        <v>43619</v>
      </c>
      <c r="H74" t="s">
        <v>3</v>
      </c>
      <c r="I74">
        <v>10</v>
      </c>
      <c r="J74">
        <v>1000</v>
      </c>
    </row>
    <row r="75" spans="2:10" x14ac:dyDescent="0.25">
      <c r="B75" s="1">
        <v>43588</v>
      </c>
      <c r="C75" t="s">
        <v>3</v>
      </c>
      <c r="D75">
        <v>54</v>
      </c>
      <c r="E75">
        <v>2500</v>
      </c>
      <c r="G75" s="1">
        <v>43619</v>
      </c>
      <c r="H75" t="s">
        <v>3</v>
      </c>
      <c r="I75">
        <v>21</v>
      </c>
      <c r="J75">
        <v>10000</v>
      </c>
    </row>
    <row r="76" spans="2:10" x14ac:dyDescent="0.25">
      <c r="B76" s="1">
        <v>43588</v>
      </c>
      <c r="C76" t="s">
        <v>0</v>
      </c>
      <c r="D76">
        <v>49</v>
      </c>
      <c r="E76">
        <v>18000</v>
      </c>
      <c r="G76" s="1">
        <v>43619</v>
      </c>
      <c r="H76" t="s">
        <v>3</v>
      </c>
      <c r="I76">
        <v>20</v>
      </c>
      <c r="J76">
        <v>3500</v>
      </c>
    </row>
    <row r="77" spans="2:10" x14ac:dyDescent="0.25">
      <c r="B77" s="1">
        <v>43588</v>
      </c>
      <c r="C77" t="s">
        <v>0</v>
      </c>
      <c r="D77">
        <v>24</v>
      </c>
      <c r="E77">
        <v>500</v>
      </c>
      <c r="G77" s="1">
        <v>43619</v>
      </c>
      <c r="H77" t="s">
        <v>0</v>
      </c>
      <c r="I77">
        <v>25</v>
      </c>
      <c r="J77">
        <v>8000</v>
      </c>
    </row>
    <row r="78" spans="2:10" x14ac:dyDescent="0.25">
      <c r="B78" s="1">
        <v>43588</v>
      </c>
      <c r="C78" t="s">
        <v>0</v>
      </c>
      <c r="D78">
        <v>7</v>
      </c>
      <c r="E78">
        <v>10000</v>
      </c>
      <c r="G78" s="1">
        <v>43619</v>
      </c>
      <c r="H78" t="s">
        <v>0</v>
      </c>
      <c r="I78">
        <v>49</v>
      </c>
      <c r="J78">
        <v>7500</v>
      </c>
    </row>
    <row r="79" spans="2:10" x14ac:dyDescent="0.25">
      <c r="B79" s="1">
        <v>43588</v>
      </c>
      <c r="C79" t="s">
        <v>1</v>
      </c>
      <c r="D79">
        <v>38</v>
      </c>
      <c r="E79">
        <v>19000</v>
      </c>
      <c r="G79" s="1">
        <v>43619</v>
      </c>
      <c r="H79" t="s">
        <v>0</v>
      </c>
      <c r="I79">
        <v>28</v>
      </c>
      <c r="J79">
        <v>7500</v>
      </c>
    </row>
    <row r="80" spans="2:10" x14ac:dyDescent="0.25">
      <c r="B80" s="1">
        <v>43588</v>
      </c>
      <c r="C80" t="s">
        <v>3</v>
      </c>
      <c r="D80">
        <v>37</v>
      </c>
      <c r="E80">
        <v>8500</v>
      </c>
      <c r="G80" s="1">
        <v>43619</v>
      </c>
      <c r="H80" t="s">
        <v>2</v>
      </c>
      <c r="I80">
        <v>56</v>
      </c>
      <c r="J80">
        <v>14000</v>
      </c>
    </row>
    <row r="81" spans="2:10" x14ac:dyDescent="0.25">
      <c r="B81" s="1">
        <v>43588</v>
      </c>
      <c r="C81" t="s">
        <v>3</v>
      </c>
      <c r="D81">
        <v>36</v>
      </c>
      <c r="E81">
        <v>20000</v>
      </c>
      <c r="G81" s="1">
        <v>43619</v>
      </c>
      <c r="H81" t="s">
        <v>1</v>
      </c>
      <c r="I81">
        <v>72</v>
      </c>
      <c r="J81">
        <v>9000</v>
      </c>
    </row>
    <row r="82" spans="2:10" x14ac:dyDescent="0.25">
      <c r="B82" s="1">
        <v>43588</v>
      </c>
      <c r="C82" t="s">
        <v>0</v>
      </c>
      <c r="D82">
        <v>5</v>
      </c>
      <c r="E82">
        <v>2000</v>
      </c>
      <c r="G82" s="1">
        <v>43619</v>
      </c>
      <c r="H82" t="s">
        <v>3</v>
      </c>
      <c r="I82">
        <v>21</v>
      </c>
      <c r="J82">
        <v>6500</v>
      </c>
    </row>
    <row r="83" spans="2:10" x14ac:dyDescent="0.25">
      <c r="B83" s="1">
        <v>43588</v>
      </c>
      <c r="C83" t="s">
        <v>0</v>
      </c>
      <c r="D83">
        <v>29</v>
      </c>
      <c r="E83">
        <v>5500</v>
      </c>
      <c r="G83" s="1">
        <v>43619</v>
      </c>
      <c r="H83" t="s">
        <v>2</v>
      </c>
      <c r="I83">
        <v>12</v>
      </c>
      <c r="J83">
        <v>3000</v>
      </c>
    </row>
    <row r="84" spans="2:10" x14ac:dyDescent="0.25">
      <c r="B84" s="1">
        <v>43588</v>
      </c>
      <c r="C84" t="s">
        <v>0</v>
      </c>
      <c r="D84">
        <v>14</v>
      </c>
      <c r="E84">
        <v>8500</v>
      </c>
      <c r="G84" s="1">
        <v>43619</v>
      </c>
      <c r="H84" t="s">
        <v>0</v>
      </c>
      <c r="I84">
        <v>32</v>
      </c>
      <c r="J84">
        <v>11000</v>
      </c>
    </row>
    <row r="85" spans="2:10" x14ac:dyDescent="0.25">
      <c r="B85" s="1">
        <v>43588</v>
      </c>
      <c r="C85" t="s">
        <v>3</v>
      </c>
      <c r="D85">
        <v>61</v>
      </c>
      <c r="E85">
        <v>3500</v>
      </c>
      <c r="G85" s="1">
        <v>43620</v>
      </c>
      <c r="H85" t="s">
        <v>0</v>
      </c>
      <c r="I85">
        <v>13</v>
      </c>
      <c r="J85">
        <v>7000</v>
      </c>
    </row>
    <row r="86" spans="2:10" x14ac:dyDescent="0.25">
      <c r="B86" s="1">
        <v>43588</v>
      </c>
      <c r="C86" t="s">
        <v>2</v>
      </c>
      <c r="D86">
        <v>45</v>
      </c>
      <c r="E86">
        <v>11000</v>
      </c>
      <c r="G86" s="1">
        <v>43620</v>
      </c>
      <c r="H86" t="s">
        <v>3</v>
      </c>
      <c r="I86">
        <v>68</v>
      </c>
      <c r="J86">
        <v>17000</v>
      </c>
    </row>
    <row r="87" spans="2:10" x14ac:dyDescent="0.25">
      <c r="B87" s="1">
        <v>43588</v>
      </c>
      <c r="C87" t="s">
        <v>2</v>
      </c>
      <c r="D87">
        <v>23</v>
      </c>
      <c r="E87">
        <v>9000</v>
      </c>
      <c r="G87" s="1">
        <v>43620</v>
      </c>
      <c r="H87" t="s">
        <v>1</v>
      </c>
      <c r="I87">
        <v>18</v>
      </c>
      <c r="J87">
        <v>7000</v>
      </c>
    </row>
    <row r="88" spans="2:10" x14ac:dyDescent="0.25">
      <c r="B88" s="1">
        <v>43588</v>
      </c>
      <c r="C88" t="s">
        <v>0</v>
      </c>
      <c r="D88">
        <v>72</v>
      </c>
      <c r="E88">
        <v>5000</v>
      </c>
      <c r="G88" s="1">
        <v>43620</v>
      </c>
      <c r="H88" t="s">
        <v>3</v>
      </c>
      <c r="I88">
        <v>1</v>
      </c>
      <c r="J88">
        <v>13500</v>
      </c>
    </row>
    <row r="89" spans="2:10" x14ac:dyDescent="0.25">
      <c r="B89" s="1">
        <v>43588</v>
      </c>
      <c r="C89" t="s">
        <v>3</v>
      </c>
      <c r="D89">
        <v>52</v>
      </c>
      <c r="E89">
        <v>2500</v>
      </c>
      <c r="G89" s="1">
        <v>43620</v>
      </c>
      <c r="H89" t="s">
        <v>0</v>
      </c>
      <c r="I89">
        <v>43</v>
      </c>
      <c r="J89">
        <v>8500</v>
      </c>
    </row>
    <row r="90" spans="2:10" x14ac:dyDescent="0.25">
      <c r="B90" s="1">
        <v>43588</v>
      </c>
      <c r="C90" t="s">
        <v>0</v>
      </c>
      <c r="D90">
        <v>52</v>
      </c>
      <c r="E90">
        <v>11500</v>
      </c>
      <c r="G90" s="1">
        <v>43620</v>
      </c>
      <c r="H90" t="s">
        <v>0</v>
      </c>
      <c r="I90">
        <v>45</v>
      </c>
      <c r="J90">
        <v>1000</v>
      </c>
    </row>
    <row r="91" spans="2:10" x14ac:dyDescent="0.25">
      <c r="B91" s="1">
        <v>43588</v>
      </c>
      <c r="C91" t="s">
        <v>3</v>
      </c>
      <c r="D91">
        <v>30</v>
      </c>
      <c r="E91">
        <v>10500</v>
      </c>
      <c r="G91" s="1">
        <v>43620</v>
      </c>
      <c r="H91" t="s">
        <v>3</v>
      </c>
      <c r="I91">
        <v>8</v>
      </c>
      <c r="J91">
        <v>16000</v>
      </c>
    </row>
    <row r="92" spans="2:10" x14ac:dyDescent="0.25">
      <c r="B92" s="1">
        <v>43588</v>
      </c>
      <c r="C92" t="s">
        <v>1</v>
      </c>
      <c r="D92">
        <v>22</v>
      </c>
      <c r="E92">
        <v>19500</v>
      </c>
      <c r="G92" s="1">
        <v>43620</v>
      </c>
      <c r="H92" t="s">
        <v>3</v>
      </c>
      <c r="I92">
        <v>15</v>
      </c>
      <c r="J92">
        <v>16000</v>
      </c>
    </row>
    <row r="93" spans="2:10" x14ac:dyDescent="0.25">
      <c r="B93" s="1">
        <v>43588</v>
      </c>
      <c r="C93" t="s">
        <v>0</v>
      </c>
      <c r="D93">
        <v>65</v>
      </c>
      <c r="E93">
        <v>6500</v>
      </c>
      <c r="G93" s="1">
        <v>43620</v>
      </c>
      <c r="H93" t="s">
        <v>0</v>
      </c>
      <c r="I93">
        <v>5</v>
      </c>
      <c r="J93">
        <v>17500</v>
      </c>
    </row>
    <row r="94" spans="2:10" x14ac:dyDescent="0.25">
      <c r="B94" s="1">
        <v>43588</v>
      </c>
      <c r="C94" t="s">
        <v>3</v>
      </c>
      <c r="D94">
        <v>3</v>
      </c>
      <c r="E94">
        <v>3500</v>
      </c>
      <c r="G94" s="1">
        <v>43620</v>
      </c>
      <c r="H94" t="s">
        <v>3</v>
      </c>
      <c r="I94">
        <v>61</v>
      </c>
      <c r="J94">
        <v>4500</v>
      </c>
    </row>
    <row r="95" spans="2:10" x14ac:dyDescent="0.25">
      <c r="B95" s="1">
        <v>43588</v>
      </c>
      <c r="C95" t="s">
        <v>1</v>
      </c>
      <c r="D95">
        <v>51</v>
      </c>
      <c r="E95">
        <v>9500</v>
      </c>
      <c r="G95" s="1">
        <v>43620</v>
      </c>
      <c r="H95" t="s">
        <v>1</v>
      </c>
      <c r="I95">
        <v>11</v>
      </c>
      <c r="J95">
        <v>13000</v>
      </c>
    </row>
    <row r="96" spans="2:10" x14ac:dyDescent="0.25">
      <c r="B96" s="1">
        <v>43588</v>
      </c>
      <c r="C96" t="s">
        <v>1</v>
      </c>
      <c r="D96">
        <v>55</v>
      </c>
      <c r="E96">
        <v>12000</v>
      </c>
      <c r="G96" s="1">
        <v>43620</v>
      </c>
      <c r="H96" t="s">
        <v>2</v>
      </c>
      <c r="I96">
        <v>63</v>
      </c>
      <c r="J96">
        <v>15000</v>
      </c>
    </row>
    <row r="97" spans="2:10" x14ac:dyDescent="0.25">
      <c r="B97" s="1">
        <v>43588</v>
      </c>
      <c r="C97" t="s">
        <v>0</v>
      </c>
      <c r="D97">
        <v>29</v>
      </c>
      <c r="E97">
        <v>16000</v>
      </c>
      <c r="G97" s="1">
        <v>43620</v>
      </c>
      <c r="H97" t="s">
        <v>2</v>
      </c>
      <c r="I97">
        <v>34</v>
      </c>
      <c r="J97">
        <v>19000</v>
      </c>
    </row>
    <row r="98" spans="2:10" x14ac:dyDescent="0.25">
      <c r="B98" s="1">
        <v>43588</v>
      </c>
      <c r="C98" t="s">
        <v>0</v>
      </c>
      <c r="D98">
        <v>46</v>
      </c>
      <c r="E98">
        <v>15000</v>
      </c>
      <c r="G98" s="1">
        <v>43620</v>
      </c>
      <c r="H98" t="s">
        <v>0</v>
      </c>
      <c r="I98">
        <v>72</v>
      </c>
      <c r="J98">
        <v>15500</v>
      </c>
    </row>
    <row r="99" spans="2:10" x14ac:dyDescent="0.25">
      <c r="B99" s="1">
        <v>43588</v>
      </c>
      <c r="C99" t="s">
        <v>2</v>
      </c>
      <c r="D99">
        <v>31</v>
      </c>
      <c r="E99">
        <v>5500</v>
      </c>
      <c r="G99" s="1">
        <v>43620</v>
      </c>
      <c r="H99" t="s">
        <v>3</v>
      </c>
      <c r="I99">
        <v>52</v>
      </c>
      <c r="J99">
        <v>4000</v>
      </c>
    </row>
    <row r="100" spans="2:10" x14ac:dyDescent="0.25">
      <c r="B100" s="1">
        <v>43588</v>
      </c>
      <c r="C100" t="s">
        <v>3</v>
      </c>
      <c r="D100">
        <v>12</v>
      </c>
      <c r="E100">
        <v>11500</v>
      </c>
      <c r="G100" s="1">
        <v>43620</v>
      </c>
      <c r="H100" t="s">
        <v>0</v>
      </c>
      <c r="I100">
        <v>1</v>
      </c>
      <c r="J100">
        <v>16000</v>
      </c>
    </row>
    <row r="101" spans="2:10" x14ac:dyDescent="0.25">
      <c r="B101" s="1">
        <v>43588</v>
      </c>
      <c r="C101" t="s">
        <v>0</v>
      </c>
      <c r="D101">
        <v>47</v>
      </c>
      <c r="E101">
        <v>16000</v>
      </c>
      <c r="G101" s="1">
        <v>43620</v>
      </c>
      <c r="H101" t="s">
        <v>0</v>
      </c>
      <c r="I101">
        <v>67</v>
      </c>
      <c r="J101">
        <v>8000</v>
      </c>
    </row>
    <row r="102" spans="2:10" x14ac:dyDescent="0.25">
      <c r="B102" s="1">
        <v>43588</v>
      </c>
      <c r="C102" t="s">
        <v>0</v>
      </c>
      <c r="D102">
        <v>22</v>
      </c>
      <c r="E102">
        <v>3000</v>
      </c>
      <c r="G102" s="1">
        <v>43620</v>
      </c>
      <c r="H102" t="s">
        <v>2</v>
      </c>
      <c r="I102">
        <v>67</v>
      </c>
      <c r="J102">
        <v>1500</v>
      </c>
    </row>
    <row r="103" spans="2:10" x14ac:dyDescent="0.25">
      <c r="B103" s="1">
        <v>43588</v>
      </c>
      <c r="C103" t="s">
        <v>1</v>
      </c>
      <c r="D103">
        <v>59</v>
      </c>
      <c r="E103">
        <v>10000</v>
      </c>
      <c r="G103" s="1">
        <v>43620</v>
      </c>
      <c r="H103" t="s">
        <v>3</v>
      </c>
      <c r="I103">
        <v>24</v>
      </c>
      <c r="J103">
        <v>8000</v>
      </c>
    </row>
    <row r="104" spans="2:10" x14ac:dyDescent="0.25">
      <c r="B104" s="1">
        <v>43588</v>
      </c>
      <c r="C104" t="s">
        <v>0</v>
      </c>
      <c r="D104">
        <v>25</v>
      </c>
      <c r="E104">
        <v>8500</v>
      </c>
      <c r="G104" s="1">
        <v>43620</v>
      </c>
      <c r="H104" t="s">
        <v>0</v>
      </c>
      <c r="I104">
        <v>6</v>
      </c>
      <c r="J104">
        <v>16500</v>
      </c>
    </row>
    <row r="105" spans="2:10" x14ac:dyDescent="0.25">
      <c r="B105" s="1">
        <v>43588</v>
      </c>
      <c r="C105" t="s">
        <v>0</v>
      </c>
      <c r="D105">
        <v>39</v>
      </c>
      <c r="E105">
        <v>16500</v>
      </c>
      <c r="G105" s="1">
        <v>43620</v>
      </c>
      <c r="H105" t="s">
        <v>0</v>
      </c>
      <c r="I105">
        <v>45</v>
      </c>
      <c r="J105">
        <v>4500</v>
      </c>
    </row>
    <row r="106" spans="2:10" x14ac:dyDescent="0.25">
      <c r="B106" s="1">
        <v>43588</v>
      </c>
      <c r="C106" t="s">
        <v>0</v>
      </c>
      <c r="D106">
        <v>71</v>
      </c>
      <c r="E106">
        <v>13000</v>
      </c>
      <c r="G106" s="1">
        <v>43620</v>
      </c>
      <c r="H106" t="s">
        <v>0</v>
      </c>
      <c r="I106">
        <v>74</v>
      </c>
      <c r="J106">
        <v>16000</v>
      </c>
    </row>
    <row r="107" spans="2:10" x14ac:dyDescent="0.25">
      <c r="B107" s="1">
        <v>43588</v>
      </c>
      <c r="C107" t="s">
        <v>2</v>
      </c>
      <c r="D107">
        <v>61</v>
      </c>
      <c r="E107">
        <v>18500</v>
      </c>
      <c r="G107" s="1">
        <v>43620</v>
      </c>
      <c r="H107" t="s">
        <v>0</v>
      </c>
      <c r="I107">
        <v>24</v>
      </c>
      <c r="J107">
        <v>10000</v>
      </c>
    </row>
    <row r="108" spans="2:10" x14ac:dyDescent="0.25">
      <c r="B108" s="1">
        <v>43588</v>
      </c>
      <c r="C108" t="s">
        <v>0</v>
      </c>
      <c r="D108">
        <v>66</v>
      </c>
      <c r="E108">
        <v>19500</v>
      </c>
      <c r="G108" s="1">
        <v>43620</v>
      </c>
      <c r="H108" t="s">
        <v>3</v>
      </c>
      <c r="I108">
        <v>16</v>
      </c>
      <c r="J108">
        <v>3000</v>
      </c>
    </row>
    <row r="109" spans="2:10" x14ac:dyDescent="0.25">
      <c r="B109" s="1">
        <v>43589</v>
      </c>
      <c r="C109" t="s">
        <v>0</v>
      </c>
      <c r="D109">
        <v>2</v>
      </c>
      <c r="E109">
        <v>19000</v>
      </c>
      <c r="G109" s="1">
        <v>43620</v>
      </c>
      <c r="H109" t="s">
        <v>3</v>
      </c>
      <c r="I109">
        <v>29</v>
      </c>
      <c r="J109">
        <v>9500</v>
      </c>
    </row>
    <row r="110" spans="2:10" x14ac:dyDescent="0.25">
      <c r="B110" s="1">
        <v>43589</v>
      </c>
      <c r="C110" t="s">
        <v>0</v>
      </c>
      <c r="D110">
        <v>47</v>
      </c>
      <c r="E110">
        <v>12000</v>
      </c>
      <c r="G110" s="1">
        <v>43620</v>
      </c>
      <c r="H110" t="s">
        <v>1</v>
      </c>
      <c r="I110">
        <v>75</v>
      </c>
      <c r="J110">
        <v>18000</v>
      </c>
    </row>
    <row r="111" spans="2:10" x14ac:dyDescent="0.25">
      <c r="B111" s="1">
        <v>43589</v>
      </c>
      <c r="C111" t="s">
        <v>0</v>
      </c>
      <c r="D111">
        <v>75</v>
      </c>
      <c r="E111">
        <v>5000</v>
      </c>
      <c r="G111" s="1">
        <v>43620</v>
      </c>
      <c r="H111" t="s">
        <v>1</v>
      </c>
      <c r="I111">
        <v>6</v>
      </c>
      <c r="J111">
        <v>3000</v>
      </c>
    </row>
    <row r="112" spans="2:10" x14ac:dyDescent="0.25">
      <c r="B112" s="1">
        <v>43589</v>
      </c>
      <c r="C112" t="s">
        <v>0</v>
      </c>
      <c r="D112">
        <v>53</v>
      </c>
      <c r="E112">
        <v>17000</v>
      </c>
      <c r="G112" s="1">
        <v>43620</v>
      </c>
      <c r="H112" t="s">
        <v>2</v>
      </c>
      <c r="I112">
        <v>53</v>
      </c>
      <c r="J112">
        <v>14000</v>
      </c>
    </row>
    <row r="113" spans="2:10" x14ac:dyDescent="0.25">
      <c r="B113" s="1">
        <v>43589</v>
      </c>
      <c r="C113" t="s">
        <v>3</v>
      </c>
      <c r="D113">
        <v>67</v>
      </c>
      <c r="E113">
        <v>8500</v>
      </c>
      <c r="G113" s="1">
        <v>43620</v>
      </c>
      <c r="H113" t="s">
        <v>0</v>
      </c>
      <c r="I113">
        <v>48</v>
      </c>
      <c r="J113">
        <v>6000</v>
      </c>
    </row>
    <row r="114" spans="2:10" x14ac:dyDescent="0.25">
      <c r="B114" s="1">
        <v>43589</v>
      </c>
      <c r="C114" t="s">
        <v>0</v>
      </c>
      <c r="D114">
        <v>54</v>
      </c>
      <c r="E114">
        <v>16000</v>
      </c>
      <c r="G114" s="1">
        <v>43620</v>
      </c>
      <c r="H114" t="s">
        <v>3</v>
      </c>
      <c r="I114">
        <v>12</v>
      </c>
      <c r="J114">
        <v>14500</v>
      </c>
    </row>
    <row r="115" spans="2:10" x14ac:dyDescent="0.25">
      <c r="B115" s="1">
        <v>43589</v>
      </c>
      <c r="C115" t="s">
        <v>0</v>
      </c>
      <c r="D115">
        <v>29</v>
      </c>
      <c r="E115">
        <v>6500</v>
      </c>
      <c r="G115" s="1">
        <v>43621</v>
      </c>
      <c r="H115" t="s">
        <v>0</v>
      </c>
      <c r="I115">
        <v>22</v>
      </c>
      <c r="J115">
        <v>5000</v>
      </c>
    </row>
    <row r="116" spans="2:10" x14ac:dyDescent="0.25">
      <c r="B116" s="1">
        <v>43589</v>
      </c>
      <c r="C116" t="s">
        <v>1</v>
      </c>
      <c r="D116">
        <v>23</v>
      </c>
      <c r="E116">
        <v>16500</v>
      </c>
      <c r="G116" s="1">
        <v>43621</v>
      </c>
      <c r="H116" t="s">
        <v>2</v>
      </c>
      <c r="I116">
        <v>45</v>
      </c>
      <c r="J116">
        <v>6500</v>
      </c>
    </row>
    <row r="117" spans="2:10" x14ac:dyDescent="0.25">
      <c r="B117" s="1">
        <v>43589</v>
      </c>
      <c r="C117" t="s">
        <v>1</v>
      </c>
      <c r="D117">
        <v>56</v>
      </c>
      <c r="E117">
        <v>18500</v>
      </c>
      <c r="G117" s="1">
        <v>43621</v>
      </c>
      <c r="H117" t="s">
        <v>0</v>
      </c>
      <c r="I117">
        <v>35</v>
      </c>
      <c r="J117">
        <v>8500</v>
      </c>
    </row>
    <row r="118" spans="2:10" x14ac:dyDescent="0.25">
      <c r="B118" s="1">
        <v>43589</v>
      </c>
      <c r="C118" t="s">
        <v>0</v>
      </c>
      <c r="D118">
        <v>47</v>
      </c>
      <c r="E118">
        <v>15500</v>
      </c>
      <c r="G118" s="1">
        <v>43621</v>
      </c>
      <c r="H118" t="s">
        <v>2</v>
      </c>
      <c r="I118">
        <v>71</v>
      </c>
      <c r="J118">
        <v>11000</v>
      </c>
    </row>
    <row r="119" spans="2:10" x14ac:dyDescent="0.25">
      <c r="B119" s="1">
        <v>43589</v>
      </c>
      <c r="C119" t="s">
        <v>2</v>
      </c>
      <c r="D119">
        <v>8</v>
      </c>
      <c r="E119">
        <v>2000</v>
      </c>
      <c r="G119" s="1">
        <v>43621</v>
      </c>
      <c r="H119" t="s">
        <v>0</v>
      </c>
      <c r="I119">
        <v>75</v>
      </c>
      <c r="J119">
        <v>14000</v>
      </c>
    </row>
    <row r="120" spans="2:10" x14ac:dyDescent="0.25">
      <c r="B120" s="1">
        <v>43589</v>
      </c>
      <c r="C120" t="s">
        <v>0</v>
      </c>
      <c r="D120">
        <v>55</v>
      </c>
      <c r="E120">
        <v>5000</v>
      </c>
      <c r="G120" s="1">
        <v>43621</v>
      </c>
      <c r="H120" t="s">
        <v>0</v>
      </c>
      <c r="I120">
        <v>29</v>
      </c>
      <c r="J120">
        <v>8000</v>
      </c>
    </row>
    <row r="121" spans="2:10" x14ac:dyDescent="0.25">
      <c r="B121" s="1">
        <v>43589</v>
      </c>
      <c r="C121" t="s">
        <v>0</v>
      </c>
      <c r="D121">
        <v>33</v>
      </c>
      <c r="E121">
        <v>16500</v>
      </c>
      <c r="G121" s="1">
        <v>43621</v>
      </c>
      <c r="H121" t="s">
        <v>2</v>
      </c>
      <c r="I121">
        <v>14</v>
      </c>
      <c r="J121">
        <v>1500</v>
      </c>
    </row>
    <row r="122" spans="2:10" x14ac:dyDescent="0.25">
      <c r="B122" s="1">
        <v>43589</v>
      </c>
      <c r="C122" t="s">
        <v>2</v>
      </c>
      <c r="D122">
        <v>46</v>
      </c>
      <c r="E122">
        <v>17500</v>
      </c>
      <c r="G122" s="1">
        <v>43621</v>
      </c>
      <c r="H122" t="s">
        <v>0</v>
      </c>
      <c r="I122">
        <v>71</v>
      </c>
      <c r="J122">
        <v>2000</v>
      </c>
    </row>
    <row r="123" spans="2:10" x14ac:dyDescent="0.25">
      <c r="B123" s="1">
        <v>43589</v>
      </c>
      <c r="C123" t="s">
        <v>0</v>
      </c>
      <c r="D123">
        <v>33</v>
      </c>
      <c r="E123">
        <v>7500</v>
      </c>
      <c r="G123" s="1">
        <v>43621</v>
      </c>
      <c r="H123" t="s">
        <v>3</v>
      </c>
      <c r="I123">
        <v>55</v>
      </c>
      <c r="J123">
        <v>19000</v>
      </c>
    </row>
    <row r="124" spans="2:10" x14ac:dyDescent="0.25">
      <c r="B124" s="1">
        <v>43589</v>
      </c>
      <c r="C124" t="s">
        <v>3</v>
      </c>
      <c r="D124">
        <v>39</v>
      </c>
      <c r="E124">
        <v>14500</v>
      </c>
      <c r="G124" s="1">
        <v>43621</v>
      </c>
      <c r="H124" t="s">
        <v>1</v>
      </c>
      <c r="I124">
        <v>4</v>
      </c>
      <c r="J124">
        <v>10000</v>
      </c>
    </row>
    <row r="125" spans="2:10" x14ac:dyDescent="0.25">
      <c r="B125" s="1">
        <v>43589</v>
      </c>
      <c r="C125" t="s">
        <v>0</v>
      </c>
      <c r="D125">
        <v>36</v>
      </c>
      <c r="E125">
        <v>15500</v>
      </c>
      <c r="G125" s="1">
        <v>43621</v>
      </c>
      <c r="H125" t="s">
        <v>0</v>
      </c>
      <c r="I125">
        <v>59</v>
      </c>
      <c r="J125">
        <v>19000</v>
      </c>
    </row>
    <row r="126" spans="2:10" x14ac:dyDescent="0.25">
      <c r="B126" s="1">
        <v>43589</v>
      </c>
      <c r="C126" t="s">
        <v>0</v>
      </c>
      <c r="D126">
        <v>8</v>
      </c>
      <c r="E126">
        <v>16500</v>
      </c>
      <c r="G126" s="1">
        <v>43621</v>
      </c>
      <c r="H126" t="s">
        <v>0</v>
      </c>
      <c r="I126">
        <v>19</v>
      </c>
      <c r="J126">
        <v>18000</v>
      </c>
    </row>
    <row r="127" spans="2:10" x14ac:dyDescent="0.25">
      <c r="B127" s="1">
        <v>43589</v>
      </c>
      <c r="C127" t="s">
        <v>0</v>
      </c>
      <c r="D127">
        <v>12</v>
      </c>
      <c r="E127">
        <v>12500</v>
      </c>
      <c r="G127" s="1">
        <v>43621</v>
      </c>
      <c r="H127" t="s">
        <v>0</v>
      </c>
      <c r="I127">
        <v>49</v>
      </c>
      <c r="J127">
        <v>12500</v>
      </c>
    </row>
    <row r="128" spans="2:10" x14ac:dyDescent="0.25">
      <c r="B128" s="1">
        <v>43589</v>
      </c>
      <c r="C128" t="s">
        <v>1</v>
      </c>
      <c r="D128">
        <v>69</v>
      </c>
      <c r="E128">
        <v>1500</v>
      </c>
      <c r="G128" s="1">
        <v>43621</v>
      </c>
      <c r="H128" t="s">
        <v>0</v>
      </c>
      <c r="I128">
        <v>70</v>
      </c>
      <c r="J128">
        <v>10500</v>
      </c>
    </row>
    <row r="129" spans="2:10" x14ac:dyDescent="0.25">
      <c r="B129" s="1">
        <v>43589</v>
      </c>
      <c r="C129" t="s">
        <v>0</v>
      </c>
      <c r="D129">
        <v>23</v>
      </c>
      <c r="E129">
        <v>12000</v>
      </c>
      <c r="G129" s="1">
        <v>43621</v>
      </c>
      <c r="H129" t="s">
        <v>0</v>
      </c>
      <c r="I129">
        <v>4</v>
      </c>
      <c r="J129">
        <v>3000</v>
      </c>
    </row>
    <row r="130" spans="2:10" x14ac:dyDescent="0.25">
      <c r="B130" s="1">
        <v>43589</v>
      </c>
      <c r="C130" t="s">
        <v>0</v>
      </c>
      <c r="D130">
        <v>3</v>
      </c>
      <c r="E130">
        <v>5000</v>
      </c>
      <c r="G130" s="1">
        <v>43621</v>
      </c>
      <c r="H130" t="s">
        <v>0</v>
      </c>
      <c r="I130">
        <v>66</v>
      </c>
      <c r="J130">
        <v>4500</v>
      </c>
    </row>
    <row r="131" spans="2:10" x14ac:dyDescent="0.25">
      <c r="B131" s="1">
        <v>43589</v>
      </c>
      <c r="C131" t="s">
        <v>1</v>
      </c>
      <c r="D131">
        <v>48</v>
      </c>
      <c r="E131">
        <v>20000</v>
      </c>
      <c r="G131" s="1">
        <v>43621</v>
      </c>
      <c r="H131" t="s">
        <v>0</v>
      </c>
      <c r="I131">
        <v>4</v>
      </c>
      <c r="J131">
        <v>19500</v>
      </c>
    </row>
    <row r="132" spans="2:10" x14ac:dyDescent="0.25">
      <c r="B132" s="1">
        <v>43589</v>
      </c>
      <c r="C132" t="s">
        <v>2</v>
      </c>
      <c r="D132">
        <v>71</v>
      </c>
      <c r="E132">
        <v>19500</v>
      </c>
      <c r="G132" s="1">
        <v>43621</v>
      </c>
      <c r="H132" t="s">
        <v>1</v>
      </c>
      <c r="I132">
        <v>7</v>
      </c>
      <c r="J132">
        <v>17000</v>
      </c>
    </row>
    <row r="133" spans="2:10" x14ac:dyDescent="0.25">
      <c r="B133" s="1">
        <v>43589</v>
      </c>
      <c r="C133" t="s">
        <v>1</v>
      </c>
      <c r="D133">
        <v>11</v>
      </c>
      <c r="E133">
        <v>3000</v>
      </c>
      <c r="G133" s="1">
        <v>43621</v>
      </c>
      <c r="H133" t="s">
        <v>0</v>
      </c>
      <c r="I133">
        <v>27</v>
      </c>
      <c r="J133">
        <v>17500</v>
      </c>
    </row>
    <row r="134" spans="2:10" x14ac:dyDescent="0.25">
      <c r="B134" s="1">
        <v>43589</v>
      </c>
      <c r="C134" t="s">
        <v>0</v>
      </c>
      <c r="D134">
        <v>57</v>
      </c>
      <c r="E134">
        <v>1500</v>
      </c>
      <c r="G134" s="1">
        <v>43621</v>
      </c>
      <c r="H134" t="s">
        <v>0</v>
      </c>
      <c r="I134">
        <v>21</v>
      </c>
      <c r="J134">
        <v>2000</v>
      </c>
    </row>
    <row r="135" spans="2:10" x14ac:dyDescent="0.25">
      <c r="B135" s="1">
        <v>43589</v>
      </c>
      <c r="C135" t="s">
        <v>0</v>
      </c>
      <c r="D135">
        <v>37</v>
      </c>
      <c r="E135">
        <v>6500</v>
      </c>
      <c r="G135" s="1">
        <v>43621</v>
      </c>
      <c r="H135" t="s">
        <v>0</v>
      </c>
      <c r="I135">
        <v>58</v>
      </c>
      <c r="J135">
        <v>2500</v>
      </c>
    </row>
    <row r="136" spans="2:10" x14ac:dyDescent="0.25">
      <c r="B136" s="1">
        <v>43589</v>
      </c>
      <c r="C136" t="s">
        <v>0</v>
      </c>
      <c r="D136">
        <v>1</v>
      </c>
      <c r="E136">
        <v>20000</v>
      </c>
      <c r="G136" s="1">
        <v>43621</v>
      </c>
      <c r="H136" t="s">
        <v>2</v>
      </c>
      <c r="I136">
        <v>31</v>
      </c>
      <c r="J136">
        <v>18000</v>
      </c>
    </row>
    <row r="137" spans="2:10" x14ac:dyDescent="0.25">
      <c r="B137" s="1">
        <v>43589</v>
      </c>
      <c r="C137" t="s">
        <v>1</v>
      </c>
      <c r="D137">
        <v>57</v>
      </c>
      <c r="E137">
        <v>11000</v>
      </c>
      <c r="G137" s="1">
        <v>43621</v>
      </c>
      <c r="H137" t="s">
        <v>0</v>
      </c>
      <c r="I137">
        <v>50</v>
      </c>
      <c r="J137">
        <v>7000</v>
      </c>
    </row>
    <row r="138" spans="2:10" x14ac:dyDescent="0.25">
      <c r="B138" s="1">
        <v>43589</v>
      </c>
      <c r="C138" t="s">
        <v>3</v>
      </c>
      <c r="D138">
        <v>3</v>
      </c>
      <c r="E138">
        <v>11000</v>
      </c>
      <c r="G138" s="1">
        <v>43621</v>
      </c>
      <c r="H138" t="s">
        <v>3</v>
      </c>
      <c r="I138">
        <v>14</v>
      </c>
      <c r="J138">
        <v>14500</v>
      </c>
    </row>
    <row r="139" spans="2:10" x14ac:dyDescent="0.25">
      <c r="B139" s="1">
        <v>43589</v>
      </c>
      <c r="C139" t="s">
        <v>0</v>
      </c>
      <c r="D139">
        <v>64</v>
      </c>
      <c r="E139">
        <v>6500</v>
      </c>
      <c r="G139" s="1">
        <v>43621</v>
      </c>
      <c r="H139" t="s">
        <v>0</v>
      </c>
      <c r="I139">
        <v>62</v>
      </c>
      <c r="J139">
        <v>17000</v>
      </c>
    </row>
    <row r="140" spans="2:10" x14ac:dyDescent="0.25">
      <c r="B140" s="1">
        <v>43589</v>
      </c>
      <c r="C140" t="s">
        <v>3</v>
      </c>
      <c r="D140">
        <v>1</v>
      </c>
      <c r="E140">
        <v>6000</v>
      </c>
      <c r="G140" s="1">
        <v>43621</v>
      </c>
      <c r="H140" t="s">
        <v>0</v>
      </c>
      <c r="I140">
        <v>29</v>
      </c>
      <c r="J140">
        <v>9500</v>
      </c>
    </row>
    <row r="141" spans="2:10" x14ac:dyDescent="0.25">
      <c r="B141" s="1">
        <v>43589</v>
      </c>
      <c r="C141" t="s">
        <v>3</v>
      </c>
      <c r="D141">
        <v>3</v>
      </c>
      <c r="E141">
        <v>15500</v>
      </c>
      <c r="G141" s="1">
        <v>43621</v>
      </c>
      <c r="H141" t="s">
        <v>0</v>
      </c>
      <c r="I141">
        <v>34</v>
      </c>
      <c r="J141">
        <v>8000</v>
      </c>
    </row>
    <row r="142" spans="2:10" x14ac:dyDescent="0.25">
      <c r="B142" s="1">
        <v>43589</v>
      </c>
      <c r="C142" t="s">
        <v>0</v>
      </c>
      <c r="D142">
        <v>47</v>
      </c>
      <c r="E142">
        <v>9500</v>
      </c>
      <c r="G142" s="1">
        <v>43621</v>
      </c>
      <c r="H142" t="s">
        <v>0</v>
      </c>
      <c r="I142">
        <v>24</v>
      </c>
      <c r="J142">
        <v>13000</v>
      </c>
    </row>
    <row r="143" spans="2:10" x14ac:dyDescent="0.25">
      <c r="B143" s="1">
        <v>43589</v>
      </c>
      <c r="C143" t="s">
        <v>0</v>
      </c>
      <c r="D143">
        <v>71</v>
      </c>
      <c r="E143">
        <v>2000</v>
      </c>
      <c r="G143" s="1">
        <v>43621</v>
      </c>
      <c r="H143" t="s">
        <v>0</v>
      </c>
      <c r="I143">
        <v>23</v>
      </c>
      <c r="J143">
        <v>13000</v>
      </c>
    </row>
    <row r="144" spans="2:10" x14ac:dyDescent="0.25">
      <c r="B144" s="1">
        <v>43589</v>
      </c>
      <c r="C144" t="s">
        <v>0</v>
      </c>
      <c r="D144">
        <v>50</v>
      </c>
      <c r="E144">
        <v>11500</v>
      </c>
      <c r="G144" s="1">
        <v>43621</v>
      </c>
      <c r="H144" t="s">
        <v>0</v>
      </c>
      <c r="I144">
        <v>74</v>
      </c>
      <c r="J144">
        <v>6500</v>
      </c>
    </row>
    <row r="145" spans="2:10" x14ac:dyDescent="0.25">
      <c r="B145" s="1">
        <v>43589</v>
      </c>
      <c r="C145" t="s">
        <v>3</v>
      </c>
      <c r="D145">
        <v>33</v>
      </c>
      <c r="E145">
        <v>500</v>
      </c>
      <c r="G145" s="1">
        <v>43621</v>
      </c>
      <c r="H145" t="s">
        <v>0</v>
      </c>
      <c r="I145">
        <v>36</v>
      </c>
      <c r="J145">
        <v>17500</v>
      </c>
    </row>
    <row r="146" spans="2:10" x14ac:dyDescent="0.25">
      <c r="B146" s="1">
        <v>43589</v>
      </c>
      <c r="C146" t="s">
        <v>0</v>
      </c>
      <c r="D146">
        <v>70</v>
      </c>
      <c r="E146">
        <v>20000</v>
      </c>
      <c r="G146" s="1">
        <v>43621</v>
      </c>
      <c r="H146" t="s">
        <v>3</v>
      </c>
      <c r="I146">
        <v>7</v>
      </c>
      <c r="J146">
        <v>8500</v>
      </c>
    </row>
    <row r="147" spans="2:10" x14ac:dyDescent="0.25">
      <c r="B147" s="1">
        <v>43589</v>
      </c>
      <c r="C147" t="s">
        <v>2</v>
      </c>
      <c r="D147">
        <v>3</v>
      </c>
      <c r="E147">
        <v>13000</v>
      </c>
      <c r="G147" s="1">
        <v>43621</v>
      </c>
      <c r="H147" t="s">
        <v>0</v>
      </c>
      <c r="I147">
        <v>7</v>
      </c>
      <c r="J147">
        <v>11000</v>
      </c>
    </row>
    <row r="148" spans="2:10" x14ac:dyDescent="0.25">
      <c r="B148" s="1">
        <v>43589</v>
      </c>
      <c r="C148" t="s">
        <v>0</v>
      </c>
      <c r="D148">
        <v>65</v>
      </c>
      <c r="E148">
        <v>17500</v>
      </c>
      <c r="G148" s="1">
        <v>43621</v>
      </c>
      <c r="H148" t="s">
        <v>1</v>
      </c>
      <c r="I148">
        <v>67</v>
      </c>
      <c r="J148">
        <v>14500</v>
      </c>
    </row>
    <row r="149" spans="2:10" x14ac:dyDescent="0.25">
      <c r="B149" s="1">
        <v>43590</v>
      </c>
      <c r="C149" t="s">
        <v>0</v>
      </c>
      <c r="D149">
        <v>13</v>
      </c>
      <c r="E149">
        <v>2000</v>
      </c>
      <c r="G149" s="1">
        <v>43621</v>
      </c>
      <c r="H149" t="s">
        <v>0</v>
      </c>
      <c r="I149">
        <v>73</v>
      </c>
      <c r="J149">
        <v>4500</v>
      </c>
    </row>
    <row r="150" spans="2:10" x14ac:dyDescent="0.25">
      <c r="B150" s="1">
        <v>43590</v>
      </c>
      <c r="C150" t="s">
        <v>0</v>
      </c>
      <c r="D150">
        <v>25</v>
      </c>
      <c r="E150">
        <v>1000</v>
      </c>
      <c r="G150" s="1">
        <v>43621</v>
      </c>
      <c r="H150" t="s">
        <v>0</v>
      </c>
      <c r="I150">
        <v>61</v>
      </c>
      <c r="J150">
        <v>6500</v>
      </c>
    </row>
    <row r="151" spans="2:10" x14ac:dyDescent="0.25">
      <c r="B151" s="1">
        <v>43590</v>
      </c>
      <c r="C151" t="s">
        <v>0</v>
      </c>
      <c r="D151">
        <v>12</v>
      </c>
      <c r="E151">
        <v>6000</v>
      </c>
      <c r="G151" s="1">
        <v>43621</v>
      </c>
      <c r="H151" t="s">
        <v>0</v>
      </c>
      <c r="I151">
        <v>43</v>
      </c>
      <c r="J151">
        <v>19500</v>
      </c>
    </row>
    <row r="152" spans="2:10" x14ac:dyDescent="0.25">
      <c r="B152" s="1">
        <v>43590</v>
      </c>
      <c r="C152" t="s">
        <v>2</v>
      </c>
      <c r="D152">
        <v>66</v>
      </c>
      <c r="E152">
        <v>20000</v>
      </c>
      <c r="G152" s="1">
        <v>43621</v>
      </c>
      <c r="H152" t="s">
        <v>1</v>
      </c>
      <c r="I152">
        <v>15</v>
      </c>
      <c r="J152">
        <v>11000</v>
      </c>
    </row>
    <row r="153" spans="2:10" x14ac:dyDescent="0.25">
      <c r="B153" s="1">
        <v>43590</v>
      </c>
      <c r="C153" t="s">
        <v>1</v>
      </c>
      <c r="D153">
        <v>29</v>
      </c>
      <c r="E153">
        <v>20000</v>
      </c>
      <c r="G153" s="1">
        <v>43621</v>
      </c>
      <c r="H153" t="s">
        <v>0</v>
      </c>
      <c r="I153">
        <v>30</v>
      </c>
      <c r="J153">
        <v>3500</v>
      </c>
    </row>
    <row r="154" spans="2:10" x14ac:dyDescent="0.25">
      <c r="B154" s="1">
        <v>43590</v>
      </c>
      <c r="C154" t="s">
        <v>1</v>
      </c>
      <c r="D154">
        <v>9</v>
      </c>
      <c r="E154">
        <v>4000</v>
      </c>
      <c r="G154" s="1">
        <v>43621</v>
      </c>
      <c r="H154" t="s">
        <v>0</v>
      </c>
      <c r="I154">
        <v>16</v>
      </c>
      <c r="J154">
        <v>3000</v>
      </c>
    </row>
    <row r="155" spans="2:10" x14ac:dyDescent="0.25">
      <c r="B155" s="1">
        <v>43590</v>
      </c>
      <c r="C155" t="s">
        <v>3</v>
      </c>
      <c r="D155">
        <v>22</v>
      </c>
      <c r="E155">
        <v>2500</v>
      </c>
      <c r="G155" s="1">
        <v>43621</v>
      </c>
      <c r="H155" t="s">
        <v>3</v>
      </c>
      <c r="I155">
        <v>27</v>
      </c>
      <c r="J155">
        <v>9500</v>
      </c>
    </row>
    <row r="156" spans="2:10" x14ac:dyDescent="0.25">
      <c r="B156" s="1">
        <v>43590</v>
      </c>
      <c r="C156" t="s">
        <v>0</v>
      </c>
      <c r="D156">
        <v>43</v>
      </c>
      <c r="E156">
        <v>6000</v>
      </c>
      <c r="G156" s="1">
        <v>43621</v>
      </c>
      <c r="H156" t="s">
        <v>3</v>
      </c>
      <c r="I156">
        <v>46</v>
      </c>
      <c r="J156">
        <v>3000</v>
      </c>
    </row>
    <row r="157" spans="2:10" x14ac:dyDescent="0.25">
      <c r="B157" s="1">
        <v>43590</v>
      </c>
      <c r="C157" t="s">
        <v>1</v>
      </c>
      <c r="D157">
        <v>13</v>
      </c>
      <c r="E157">
        <v>14500</v>
      </c>
      <c r="G157" s="1">
        <v>43621</v>
      </c>
      <c r="H157" t="s">
        <v>0</v>
      </c>
      <c r="I157">
        <v>35</v>
      </c>
      <c r="J157">
        <v>2500</v>
      </c>
    </row>
    <row r="158" spans="2:10" x14ac:dyDescent="0.25">
      <c r="B158" s="1">
        <v>43590</v>
      </c>
      <c r="C158" t="s">
        <v>0</v>
      </c>
      <c r="D158">
        <v>19</v>
      </c>
      <c r="E158">
        <v>14000</v>
      </c>
      <c r="G158" s="1">
        <v>43621</v>
      </c>
      <c r="H158" t="s">
        <v>1</v>
      </c>
      <c r="I158">
        <v>7</v>
      </c>
      <c r="J158">
        <v>5000</v>
      </c>
    </row>
    <row r="159" spans="2:10" x14ac:dyDescent="0.25">
      <c r="B159" s="1">
        <v>43590</v>
      </c>
      <c r="C159" t="s">
        <v>1</v>
      </c>
      <c r="D159">
        <v>63</v>
      </c>
      <c r="E159">
        <v>12500</v>
      </c>
      <c r="G159" s="1">
        <v>43621</v>
      </c>
      <c r="H159" t="s">
        <v>2</v>
      </c>
      <c r="I159">
        <v>61</v>
      </c>
      <c r="J159">
        <v>18500</v>
      </c>
    </row>
    <row r="160" spans="2:10" x14ac:dyDescent="0.25">
      <c r="B160" s="1">
        <v>43590</v>
      </c>
      <c r="C160" t="s">
        <v>0</v>
      </c>
      <c r="D160">
        <v>14</v>
      </c>
      <c r="E160">
        <v>19000</v>
      </c>
      <c r="G160" s="1">
        <v>43622</v>
      </c>
      <c r="H160" t="s">
        <v>3</v>
      </c>
      <c r="I160">
        <v>72</v>
      </c>
      <c r="J160">
        <v>2000</v>
      </c>
    </row>
    <row r="161" spans="2:10" x14ac:dyDescent="0.25">
      <c r="B161" s="1">
        <v>43590</v>
      </c>
      <c r="C161" t="s">
        <v>0</v>
      </c>
      <c r="D161">
        <v>49</v>
      </c>
      <c r="E161">
        <v>12500</v>
      </c>
      <c r="G161" s="1">
        <v>43622</v>
      </c>
      <c r="H161" t="s">
        <v>2</v>
      </c>
      <c r="I161">
        <v>69</v>
      </c>
      <c r="J161">
        <v>16000</v>
      </c>
    </row>
    <row r="162" spans="2:10" x14ac:dyDescent="0.25">
      <c r="B162" s="1">
        <v>43590</v>
      </c>
      <c r="C162" t="s">
        <v>1</v>
      </c>
      <c r="D162">
        <v>69</v>
      </c>
      <c r="E162">
        <v>6500</v>
      </c>
      <c r="G162" s="1">
        <v>43622</v>
      </c>
      <c r="H162" t="s">
        <v>0</v>
      </c>
      <c r="I162">
        <v>52</v>
      </c>
      <c r="J162">
        <v>16500</v>
      </c>
    </row>
    <row r="163" spans="2:10" x14ac:dyDescent="0.25">
      <c r="B163" s="1">
        <v>43590</v>
      </c>
      <c r="C163" t="s">
        <v>0</v>
      </c>
      <c r="D163">
        <v>8</v>
      </c>
      <c r="E163">
        <v>17000</v>
      </c>
      <c r="G163" s="1">
        <v>43622</v>
      </c>
      <c r="H163" t="s">
        <v>2</v>
      </c>
      <c r="I163">
        <v>30</v>
      </c>
      <c r="J163">
        <v>11000</v>
      </c>
    </row>
    <row r="164" spans="2:10" x14ac:dyDescent="0.25">
      <c r="B164" s="1">
        <v>43590</v>
      </c>
      <c r="C164" t="s">
        <v>0</v>
      </c>
      <c r="D164">
        <v>43</v>
      </c>
      <c r="E164">
        <v>18000</v>
      </c>
      <c r="G164" s="1">
        <v>43622</v>
      </c>
      <c r="H164" t="s">
        <v>2</v>
      </c>
      <c r="I164">
        <v>47</v>
      </c>
      <c r="J164">
        <v>3500</v>
      </c>
    </row>
    <row r="165" spans="2:10" x14ac:dyDescent="0.25">
      <c r="B165" s="1">
        <v>43590</v>
      </c>
      <c r="C165" t="s">
        <v>0</v>
      </c>
      <c r="D165">
        <v>4</v>
      </c>
      <c r="E165">
        <v>7000</v>
      </c>
      <c r="G165" s="1">
        <v>43622</v>
      </c>
      <c r="H165" t="s">
        <v>0</v>
      </c>
      <c r="I165">
        <v>49</v>
      </c>
      <c r="J165">
        <v>2000</v>
      </c>
    </row>
    <row r="166" spans="2:10" x14ac:dyDescent="0.25">
      <c r="B166" s="1">
        <v>43590</v>
      </c>
      <c r="C166" t="s">
        <v>3</v>
      </c>
      <c r="D166">
        <v>10</v>
      </c>
      <c r="E166">
        <v>18500</v>
      </c>
      <c r="G166" s="1">
        <v>43622</v>
      </c>
      <c r="H166" t="s">
        <v>0</v>
      </c>
      <c r="I166">
        <v>29</v>
      </c>
      <c r="J166">
        <v>10000</v>
      </c>
    </row>
    <row r="167" spans="2:10" x14ac:dyDescent="0.25">
      <c r="B167" s="1">
        <v>43590</v>
      </c>
      <c r="C167" t="s">
        <v>1</v>
      </c>
      <c r="D167">
        <v>51</v>
      </c>
      <c r="E167">
        <v>10500</v>
      </c>
      <c r="G167" s="1">
        <v>43622</v>
      </c>
      <c r="H167" t="s">
        <v>3</v>
      </c>
      <c r="I167">
        <v>42</v>
      </c>
      <c r="J167">
        <v>2000</v>
      </c>
    </row>
    <row r="168" spans="2:10" x14ac:dyDescent="0.25">
      <c r="B168" s="1">
        <v>43590</v>
      </c>
      <c r="C168" t="s">
        <v>0</v>
      </c>
      <c r="D168">
        <v>28</v>
      </c>
      <c r="E168">
        <v>6500</v>
      </c>
      <c r="G168" s="1">
        <v>43622</v>
      </c>
      <c r="H168" t="s">
        <v>0</v>
      </c>
      <c r="I168">
        <v>6</v>
      </c>
      <c r="J168">
        <v>11500</v>
      </c>
    </row>
    <row r="169" spans="2:10" x14ac:dyDescent="0.25">
      <c r="B169" s="1">
        <v>43590</v>
      </c>
      <c r="C169" t="s">
        <v>3</v>
      </c>
      <c r="D169">
        <v>52</v>
      </c>
      <c r="E169">
        <v>11500</v>
      </c>
      <c r="G169" s="1">
        <v>43622</v>
      </c>
      <c r="H169" t="s">
        <v>2</v>
      </c>
      <c r="I169">
        <v>75</v>
      </c>
      <c r="J169">
        <v>19000</v>
      </c>
    </row>
    <row r="170" spans="2:10" x14ac:dyDescent="0.25">
      <c r="B170" s="1">
        <v>43590</v>
      </c>
      <c r="C170" t="s">
        <v>0</v>
      </c>
      <c r="D170">
        <v>54</v>
      </c>
      <c r="E170">
        <v>10000</v>
      </c>
      <c r="G170" s="1">
        <v>43622</v>
      </c>
      <c r="H170" t="s">
        <v>2</v>
      </c>
      <c r="I170">
        <v>42</v>
      </c>
      <c r="J170">
        <v>16500</v>
      </c>
    </row>
    <row r="171" spans="2:10" x14ac:dyDescent="0.25">
      <c r="B171" s="1">
        <v>43590</v>
      </c>
      <c r="C171" t="s">
        <v>0</v>
      </c>
      <c r="D171">
        <v>59</v>
      </c>
      <c r="E171">
        <v>13500</v>
      </c>
      <c r="G171" s="1">
        <v>43622</v>
      </c>
      <c r="H171" t="s">
        <v>2</v>
      </c>
      <c r="I171">
        <v>61</v>
      </c>
      <c r="J171">
        <v>15000</v>
      </c>
    </row>
    <row r="172" spans="2:10" x14ac:dyDescent="0.25">
      <c r="B172" s="1">
        <v>43590</v>
      </c>
      <c r="C172" t="s">
        <v>0</v>
      </c>
      <c r="D172">
        <v>56</v>
      </c>
      <c r="E172">
        <v>6500</v>
      </c>
      <c r="G172" s="1">
        <v>43622</v>
      </c>
      <c r="H172" t="s">
        <v>1</v>
      </c>
      <c r="I172">
        <v>53</v>
      </c>
      <c r="J172">
        <v>2500</v>
      </c>
    </row>
    <row r="173" spans="2:10" x14ac:dyDescent="0.25">
      <c r="B173" s="1">
        <v>43590</v>
      </c>
      <c r="C173" t="s">
        <v>0</v>
      </c>
      <c r="D173">
        <v>73</v>
      </c>
      <c r="E173">
        <v>14500</v>
      </c>
      <c r="G173" s="1">
        <v>43622</v>
      </c>
      <c r="H173" t="s">
        <v>1</v>
      </c>
      <c r="I173">
        <v>43</v>
      </c>
      <c r="J173">
        <v>14500</v>
      </c>
    </row>
    <row r="174" spans="2:10" x14ac:dyDescent="0.25">
      <c r="B174" s="1">
        <v>43590</v>
      </c>
      <c r="C174" t="s">
        <v>2</v>
      </c>
      <c r="D174">
        <v>11</v>
      </c>
      <c r="E174">
        <v>3000</v>
      </c>
      <c r="G174" s="1">
        <v>43622</v>
      </c>
      <c r="H174" t="s">
        <v>0</v>
      </c>
      <c r="I174">
        <v>37</v>
      </c>
      <c r="J174">
        <v>9000</v>
      </c>
    </row>
    <row r="175" spans="2:10" x14ac:dyDescent="0.25">
      <c r="B175" s="1">
        <v>43590</v>
      </c>
      <c r="C175" t="s">
        <v>0</v>
      </c>
      <c r="D175">
        <v>40</v>
      </c>
      <c r="E175">
        <v>6500</v>
      </c>
      <c r="G175" s="1">
        <v>43622</v>
      </c>
      <c r="H175" t="s">
        <v>0</v>
      </c>
      <c r="I175">
        <v>56</v>
      </c>
      <c r="J175">
        <v>4500</v>
      </c>
    </row>
    <row r="176" spans="2:10" x14ac:dyDescent="0.25">
      <c r="B176" s="1">
        <v>43590</v>
      </c>
      <c r="C176" t="s">
        <v>0</v>
      </c>
      <c r="D176">
        <v>44</v>
      </c>
      <c r="E176">
        <v>11000</v>
      </c>
      <c r="G176" s="1">
        <v>43622</v>
      </c>
      <c r="H176" t="s">
        <v>0</v>
      </c>
      <c r="I176">
        <v>72</v>
      </c>
      <c r="J176">
        <v>12000</v>
      </c>
    </row>
    <row r="177" spans="2:10" x14ac:dyDescent="0.25">
      <c r="B177" s="1">
        <v>43590</v>
      </c>
      <c r="C177" t="s">
        <v>1</v>
      </c>
      <c r="D177">
        <v>35</v>
      </c>
      <c r="E177">
        <v>4500</v>
      </c>
      <c r="G177" s="1">
        <v>43622</v>
      </c>
      <c r="H177" t="s">
        <v>0</v>
      </c>
      <c r="I177">
        <v>35</v>
      </c>
      <c r="J177">
        <v>3500</v>
      </c>
    </row>
    <row r="178" spans="2:10" x14ac:dyDescent="0.25">
      <c r="B178" s="1">
        <v>43590</v>
      </c>
      <c r="C178" t="s">
        <v>0</v>
      </c>
      <c r="D178">
        <v>47</v>
      </c>
      <c r="E178">
        <v>15000</v>
      </c>
      <c r="G178" s="1">
        <v>43622</v>
      </c>
      <c r="H178" t="s">
        <v>0</v>
      </c>
      <c r="I178">
        <v>52</v>
      </c>
      <c r="J178">
        <v>500</v>
      </c>
    </row>
    <row r="179" spans="2:10" x14ac:dyDescent="0.25">
      <c r="B179" s="1">
        <v>43590</v>
      </c>
      <c r="C179" t="s">
        <v>0</v>
      </c>
      <c r="D179">
        <v>26</v>
      </c>
      <c r="E179">
        <v>13000</v>
      </c>
      <c r="G179" s="1">
        <v>43622</v>
      </c>
      <c r="H179" t="s">
        <v>0</v>
      </c>
      <c r="I179">
        <v>42</v>
      </c>
      <c r="J179">
        <v>9500</v>
      </c>
    </row>
    <row r="180" spans="2:10" x14ac:dyDescent="0.25">
      <c r="B180" s="1">
        <v>43590</v>
      </c>
      <c r="C180" t="s">
        <v>0</v>
      </c>
      <c r="D180">
        <v>51</v>
      </c>
      <c r="E180">
        <v>8500</v>
      </c>
      <c r="G180" s="1">
        <v>43622</v>
      </c>
      <c r="H180" t="s">
        <v>2</v>
      </c>
      <c r="I180">
        <v>29</v>
      </c>
      <c r="J180">
        <v>500</v>
      </c>
    </row>
    <row r="181" spans="2:10" x14ac:dyDescent="0.25">
      <c r="B181" s="1">
        <v>43590</v>
      </c>
      <c r="C181" t="s">
        <v>0</v>
      </c>
      <c r="D181">
        <v>27</v>
      </c>
      <c r="E181">
        <v>10000</v>
      </c>
      <c r="G181" s="1">
        <v>43622</v>
      </c>
      <c r="H181" t="s">
        <v>0</v>
      </c>
      <c r="I181">
        <v>65</v>
      </c>
      <c r="J181">
        <v>1500</v>
      </c>
    </row>
    <row r="182" spans="2:10" x14ac:dyDescent="0.25">
      <c r="B182" s="1">
        <v>43590</v>
      </c>
      <c r="C182" t="s">
        <v>0</v>
      </c>
      <c r="D182">
        <v>38</v>
      </c>
      <c r="E182">
        <v>20000</v>
      </c>
      <c r="G182" s="1">
        <v>43622</v>
      </c>
      <c r="H182" t="s">
        <v>0</v>
      </c>
      <c r="I182">
        <v>10</v>
      </c>
      <c r="J182">
        <v>1000</v>
      </c>
    </row>
    <row r="183" spans="2:10" x14ac:dyDescent="0.25">
      <c r="B183" s="1">
        <v>43590</v>
      </c>
      <c r="C183" t="s">
        <v>0</v>
      </c>
      <c r="D183">
        <v>2</v>
      </c>
      <c r="E183">
        <v>18500</v>
      </c>
      <c r="G183" s="1">
        <v>43622</v>
      </c>
      <c r="H183" t="s">
        <v>3</v>
      </c>
      <c r="I183">
        <v>47</v>
      </c>
      <c r="J183">
        <v>5000</v>
      </c>
    </row>
    <row r="184" spans="2:10" x14ac:dyDescent="0.25">
      <c r="B184" s="1">
        <v>43590</v>
      </c>
      <c r="C184" t="s">
        <v>0</v>
      </c>
      <c r="D184">
        <v>40</v>
      </c>
      <c r="E184">
        <v>14500</v>
      </c>
      <c r="G184" s="1">
        <v>43622</v>
      </c>
      <c r="H184" t="s">
        <v>0</v>
      </c>
      <c r="I184">
        <v>70</v>
      </c>
      <c r="J184">
        <v>4500</v>
      </c>
    </row>
    <row r="185" spans="2:10" x14ac:dyDescent="0.25">
      <c r="B185" s="1">
        <v>43590</v>
      </c>
      <c r="C185" t="s">
        <v>0</v>
      </c>
      <c r="D185">
        <v>37</v>
      </c>
      <c r="E185">
        <v>3500</v>
      </c>
      <c r="G185" s="1">
        <v>43622</v>
      </c>
      <c r="H185" t="s">
        <v>0</v>
      </c>
      <c r="I185">
        <v>51</v>
      </c>
      <c r="J185">
        <v>17000</v>
      </c>
    </row>
    <row r="186" spans="2:10" x14ac:dyDescent="0.25">
      <c r="B186" s="1">
        <v>43590</v>
      </c>
      <c r="C186" t="s">
        <v>3</v>
      </c>
      <c r="D186">
        <v>4</v>
      </c>
      <c r="E186">
        <v>6500</v>
      </c>
      <c r="G186" s="1">
        <v>43622</v>
      </c>
      <c r="H186" t="s">
        <v>0</v>
      </c>
      <c r="I186">
        <v>44</v>
      </c>
      <c r="J186">
        <v>500</v>
      </c>
    </row>
    <row r="187" spans="2:10" x14ac:dyDescent="0.25">
      <c r="B187" s="1">
        <v>43590</v>
      </c>
      <c r="C187" t="s">
        <v>3</v>
      </c>
      <c r="D187">
        <v>17</v>
      </c>
      <c r="E187">
        <v>8000</v>
      </c>
      <c r="G187" s="1">
        <v>43622</v>
      </c>
      <c r="H187" t="s">
        <v>1</v>
      </c>
      <c r="I187">
        <v>68</v>
      </c>
      <c r="J187">
        <v>14000</v>
      </c>
    </row>
    <row r="188" spans="2:10" x14ac:dyDescent="0.25">
      <c r="B188" s="1">
        <v>43590</v>
      </c>
      <c r="C188" t="s">
        <v>0</v>
      </c>
      <c r="D188">
        <v>14</v>
      </c>
      <c r="E188">
        <v>1000</v>
      </c>
      <c r="G188" s="1">
        <v>43622</v>
      </c>
      <c r="H188" t="s">
        <v>0</v>
      </c>
      <c r="I188">
        <v>44</v>
      </c>
      <c r="J188">
        <v>14000</v>
      </c>
    </row>
    <row r="189" spans="2:10" x14ac:dyDescent="0.25">
      <c r="B189" s="1">
        <v>43590</v>
      </c>
      <c r="C189" t="s">
        <v>1</v>
      </c>
      <c r="D189">
        <v>25</v>
      </c>
      <c r="E189">
        <v>11500</v>
      </c>
      <c r="G189" s="1">
        <v>43622</v>
      </c>
      <c r="H189" t="s">
        <v>0</v>
      </c>
      <c r="I189">
        <v>67</v>
      </c>
      <c r="J189">
        <v>12000</v>
      </c>
    </row>
    <row r="190" spans="2:10" x14ac:dyDescent="0.25">
      <c r="B190" s="1">
        <v>43591</v>
      </c>
      <c r="C190" t="s">
        <v>3</v>
      </c>
      <c r="D190">
        <v>5</v>
      </c>
      <c r="E190">
        <v>10500</v>
      </c>
      <c r="G190" s="1">
        <v>43622</v>
      </c>
      <c r="H190" t="s">
        <v>0</v>
      </c>
      <c r="I190">
        <v>55</v>
      </c>
      <c r="J190">
        <v>18000</v>
      </c>
    </row>
    <row r="191" spans="2:10" x14ac:dyDescent="0.25">
      <c r="B191" s="1">
        <v>43591</v>
      </c>
      <c r="C191" t="s">
        <v>0</v>
      </c>
      <c r="D191">
        <v>8</v>
      </c>
      <c r="E191">
        <v>1000</v>
      </c>
      <c r="G191" s="1">
        <v>43622</v>
      </c>
      <c r="H191" t="s">
        <v>1</v>
      </c>
      <c r="I191">
        <v>60</v>
      </c>
      <c r="J191">
        <v>5500</v>
      </c>
    </row>
    <row r="192" spans="2:10" x14ac:dyDescent="0.25">
      <c r="B192" s="1">
        <v>43591</v>
      </c>
      <c r="C192" t="s">
        <v>3</v>
      </c>
      <c r="D192">
        <v>65</v>
      </c>
      <c r="E192">
        <v>18000</v>
      </c>
      <c r="G192" s="1">
        <v>43622</v>
      </c>
      <c r="H192" t="s">
        <v>3</v>
      </c>
      <c r="I192">
        <v>11</v>
      </c>
      <c r="J192">
        <v>16500</v>
      </c>
    </row>
    <row r="193" spans="2:10" x14ac:dyDescent="0.25">
      <c r="B193" s="1">
        <v>43591</v>
      </c>
      <c r="C193" t="s">
        <v>3</v>
      </c>
      <c r="D193">
        <v>35</v>
      </c>
      <c r="E193">
        <v>16500</v>
      </c>
      <c r="G193" s="1">
        <v>43622</v>
      </c>
      <c r="H193" t="s">
        <v>0</v>
      </c>
      <c r="I193">
        <v>19</v>
      </c>
      <c r="J193">
        <v>1000</v>
      </c>
    </row>
    <row r="194" spans="2:10" x14ac:dyDescent="0.25">
      <c r="B194" s="1">
        <v>43591</v>
      </c>
      <c r="C194" t="s">
        <v>2</v>
      </c>
      <c r="D194">
        <v>42</v>
      </c>
      <c r="E194">
        <v>12500</v>
      </c>
      <c r="G194" s="1">
        <v>43623</v>
      </c>
      <c r="H194" t="s">
        <v>3</v>
      </c>
      <c r="I194">
        <v>13</v>
      </c>
      <c r="J194">
        <v>13500</v>
      </c>
    </row>
    <row r="195" spans="2:10" x14ac:dyDescent="0.25">
      <c r="B195" s="1">
        <v>43591</v>
      </c>
      <c r="C195" t="s">
        <v>0</v>
      </c>
      <c r="D195">
        <v>53</v>
      </c>
      <c r="E195">
        <v>4500</v>
      </c>
      <c r="G195" s="1">
        <v>43623</v>
      </c>
      <c r="H195" t="s">
        <v>2</v>
      </c>
      <c r="I195">
        <v>48</v>
      </c>
      <c r="J195">
        <v>6500</v>
      </c>
    </row>
    <row r="196" spans="2:10" x14ac:dyDescent="0.25">
      <c r="B196" s="1">
        <v>43591</v>
      </c>
      <c r="C196" t="s">
        <v>1</v>
      </c>
      <c r="D196">
        <v>39</v>
      </c>
      <c r="E196">
        <v>4500</v>
      </c>
      <c r="G196" s="1">
        <v>43623</v>
      </c>
      <c r="H196" t="s">
        <v>3</v>
      </c>
      <c r="I196">
        <v>17</v>
      </c>
      <c r="J196">
        <v>14000</v>
      </c>
    </row>
    <row r="197" spans="2:10" x14ac:dyDescent="0.25">
      <c r="B197" s="1">
        <v>43591</v>
      </c>
      <c r="C197" t="s">
        <v>0</v>
      </c>
      <c r="D197">
        <v>23</v>
      </c>
      <c r="E197">
        <v>4000</v>
      </c>
      <c r="G197" s="1">
        <v>43623</v>
      </c>
      <c r="H197" t="s">
        <v>0</v>
      </c>
      <c r="I197">
        <v>4</v>
      </c>
      <c r="J197">
        <v>13000</v>
      </c>
    </row>
    <row r="198" spans="2:10" x14ac:dyDescent="0.25">
      <c r="B198" s="1">
        <v>43591</v>
      </c>
      <c r="C198" t="s">
        <v>0</v>
      </c>
      <c r="D198">
        <v>53</v>
      </c>
      <c r="E198">
        <v>13500</v>
      </c>
      <c r="G198" s="1">
        <v>43623</v>
      </c>
      <c r="H198" t="s">
        <v>0</v>
      </c>
      <c r="I198">
        <v>73</v>
      </c>
      <c r="J198">
        <v>10000</v>
      </c>
    </row>
    <row r="199" spans="2:10" x14ac:dyDescent="0.25">
      <c r="B199" s="1">
        <v>43591</v>
      </c>
      <c r="C199" t="s">
        <v>0</v>
      </c>
      <c r="D199">
        <v>20</v>
      </c>
      <c r="E199">
        <v>12500</v>
      </c>
      <c r="G199" s="1">
        <v>43623</v>
      </c>
      <c r="H199" t="s">
        <v>0</v>
      </c>
      <c r="I199">
        <v>25</v>
      </c>
      <c r="J199">
        <v>4500</v>
      </c>
    </row>
    <row r="200" spans="2:10" x14ac:dyDescent="0.25">
      <c r="B200" s="1">
        <v>43591</v>
      </c>
      <c r="C200" t="s">
        <v>2</v>
      </c>
      <c r="D200">
        <v>71</v>
      </c>
      <c r="E200">
        <v>1000</v>
      </c>
      <c r="G200" s="1">
        <v>43623</v>
      </c>
      <c r="H200" t="s">
        <v>3</v>
      </c>
      <c r="I200">
        <v>6</v>
      </c>
      <c r="J200">
        <v>19000</v>
      </c>
    </row>
    <row r="201" spans="2:10" x14ac:dyDescent="0.25">
      <c r="B201" s="1">
        <v>43591</v>
      </c>
      <c r="C201" t="s">
        <v>0</v>
      </c>
      <c r="D201">
        <v>46</v>
      </c>
      <c r="E201">
        <v>13500</v>
      </c>
      <c r="G201" s="1">
        <v>43623</v>
      </c>
      <c r="H201" t="s">
        <v>0</v>
      </c>
      <c r="I201">
        <v>42</v>
      </c>
      <c r="J201">
        <v>20000</v>
      </c>
    </row>
    <row r="202" spans="2:10" x14ac:dyDescent="0.25">
      <c r="B202" s="1">
        <v>43591</v>
      </c>
      <c r="C202" t="s">
        <v>1</v>
      </c>
      <c r="D202">
        <v>24</v>
      </c>
      <c r="E202">
        <v>500</v>
      </c>
      <c r="G202" s="1">
        <v>43623</v>
      </c>
      <c r="H202" t="s">
        <v>0</v>
      </c>
      <c r="I202">
        <v>66</v>
      </c>
      <c r="J202">
        <v>15500</v>
      </c>
    </row>
    <row r="203" spans="2:10" x14ac:dyDescent="0.25">
      <c r="B203" s="1">
        <v>43591</v>
      </c>
      <c r="C203" t="s">
        <v>0</v>
      </c>
      <c r="D203">
        <v>59</v>
      </c>
      <c r="E203">
        <v>8500</v>
      </c>
      <c r="G203" s="1">
        <v>43623</v>
      </c>
      <c r="H203" t="s">
        <v>3</v>
      </c>
      <c r="I203">
        <v>47</v>
      </c>
      <c r="J203">
        <v>20000</v>
      </c>
    </row>
    <row r="204" spans="2:10" x14ac:dyDescent="0.25">
      <c r="B204" s="1">
        <v>43591</v>
      </c>
      <c r="C204" t="s">
        <v>2</v>
      </c>
      <c r="D204">
        <v>24</v>
      </c>
      <c r="E204">
        <v>1500</v>
      </c>
      <c r="G204" s="1">
        <v>43623</v>
      </c>
      <c r="H204" t="s">
        <v>0</v>
      </c>
      <c r="I204">
        <v>22</v>
      </c>
      <c r="J204">
        <v>16500</v>
      </c>
    </row>
    <row r="205" spans="2:10" x14ac:dyDescent="0.25">
      <c r="B205" s="1">
        <v>43591</v>
      </c>
      <c r="C205" t="s">
        <v>3</v>
      </c>
      <c r="D205">
        <v>48</v>
      </c>
      <c r="E205">
        <v>13500</v>
      </c>
      <c r="G205" s="1">
        <v>43623</v>
      </c>
      <c r="H205" t="s">
        <v>0</v>
      </c>
      <c r="I205">
        <v>56</v>
      </c>
      <c r="J205">
        <v>10500</v>
      </c>
    </row>
    <row r="206" spans="2:10" x14ac:dyDescent="0.25">
      <c r="B206" s="1">
        <v>43591</v>
      </c>
      <c r="C206" t="s">
        <v>3</v>
      </c>
      <c r="D206">
        <v>72</v>
      </c>
      <c r="E206">
        <v>18500</v>
      </c>
      <c r="G206" s="1">
        <v>43623</v>
      </c>
      <c r="H206" t="s">
        <v>3</v>
      </c>
      <c r="I206">
        <v>57</v>
      </c>
      <c r="J206">
        <v>19000</v>
      </c>
    </row>
    <row r="207" spans="2:10" x14ac:dyDescent="0.25">
      <c r="B207" s="1">
        <v>43591</v>
      </c>
      <c r="C207" t="s">
        <v>0</v>
      </c>
      <c r="D207">
        <v>66</v>
      </c>
      <c r="E207">
        <v>15500</v>
      </c>
      <c r="G207" s="1">
        <v>43623</v>
      </c>
      <c r="H207" t="s">
        <v>0</v>
      </c>
      <c r="I207">
        <v>62</v>
      </c>
      <c r="J207">
        <v>3000</v>
      </c>
    </row>
    <row r="208" spans="2:10" x14ac:dyDescent="0.25">
      <c r="B208" s="1">
        <v>43591</v>
      </c>
      <c r="C208" t="s">
        <v>0</v>
      </c>
      <c r="D208">
        <v>15</v>
      </c>
      <c r="E208">
        <v>10500</v>
      </c>
      <c r="G208" s="1">
        <v>43623</v>
      </c>
      <c r="H208" t="s">
        <v>0</v>
      </c>
      <c r="I208">
        <v>66</v>
      </c>
      <c r="J208">
        <v>3500</v>
      </c>
    </row>
    <row r="209" spans="2:10" x14ac:dyDescent="0.25">
      <c r="B209" s="1">
        <v>43591</v>
      </c>
      <c r="C209" t="s">
        <v>0</v>
      </c>
      <c r="D209">
        <v>61</v>
      </c>
      <c r="E209">
        <v>19500</v>
      </c>
      <c r="G209" s="1">
        <v>43623</v>
      </c>
      <c r="H209" t="s">
        <v>1</v>
      </c>
      <c r="I209">
        <v>15</v>
      </c>
      <c r="J209">
        <v>7000</v>
      </c>
    </row>
    <row r="210" spans="2:10" x14ac:dyDescent="0.25">
      <c r="B210" s="1">
        <v>43591</v>
      </c>
      <c r="C210" t="s">
        <v>3</v>
      </c>
      <c r="D210">
        <v>36</v>
      </c>
      <c r="E210">
        <v>12000</v>
      </c>
      <c r="G210" s="1">
        <v>43623</v>
      </c>
      <c r="H210" t="s">
        <v>3</v>
      </c>
      <c r="I210">
        <v>72</v>
      </c>
      <c r="J210">
        <v>20000</v>
      </c>
    </row>
    <row r="211" spans="2:10" x14ac:dyDescent="0.25">
      <c r="B211" s="1">
        <v>43591</v>
      </c>
      <c r="C211" t="s">
        <v>0</v>
      </c>
      <c r="D211">
        <v>8</v>
      </c>
      <c r="E211">
        <v>12000</v>
      </c>
      <c r="G211" s="1">
        <v>43623</v>
      </c>
      <c r="H211" t="s">
        <v>1</v>
      </c>
      <c r="I211">
        <v>7</v>
      </c>
      <c r="J211">
        <v>13000</v>
      </c>
    </row>
    <row r="212" spans="2:10" x14ac:dyDescent="0.25">
      <c r="B212" s="1">
        <v>43591</v>
      </c>
      <c r="C212" t="s">
        <v>2</v>
      </c>
      <c r="D212">
        <v>23</v>
      </c>
      <c r="E212">
        <v>2000</v>
      </c>
      <c r="G212" s="1">
        <v>43623</v>
      </c>
      <c r="H212" t="s">
        <v>3</v>
      </c>
      <c r="I212">
        <v>48</v>
      </c>
      <c r="J212">
        <v>1500</v>
      </c>
    </row>
    <row r="213" spans="2:10" x14ac:dyDescent="0.25">
      <c r="B213" s="1">
        <v>43591</v>
      </c>
      <c r="C213" t="s">
        <v>0</v>
      </c>
      <c r="D213">
        <v>46</v>
      </c>
      <c r="E213">
        <v>14500</v>
      </c>
      <c r="G213" s="1">
        <v>43623</v>
      </c>
      <c r="H213" t="s">
        <v>0</v>
      </c>
      <c r="I213">
        <v>12</v>
      </c>
      <c r="J213">
        <v>2500</v>
      </c>
    </row>
    <row r="214" spans="2:10" x14ac:dyDescent="0.25">
      <c r="B214" s="1">
        <v>43591</v>
      </c>
      <c r="C214" t="s">
        <v>0</v>
      </c>
      <c r="D214">
        <v>18</v>
      </c>
      <c r="E214">
        <v>18000</v>
      </c>
      <c r="G214" s="1">
        <v>43623</v>
      </c>
      <c r="H214" t="s">
        <v>2</v>
      </c>
      <c r="I214">
        <v>30</v>
      </c>
      <c r="J214">
        <v>10500</v>
      </c>
    </row>
    <row r="215" spans="2:10" x14ac:dyDescent="0.25">
      <c r="B215" s="1">
        <v>43591</v>
      </c>
      <c r="C215" t="s">
        <v>0</v>
      </c>
      <c r="D215">
        <v>52</v>
      </c>
      <c r="E215">
        <v>13500</v>
      </c>
      <c r="G215" s="1">
        <v>43623</v>
      </c>
      <c r="H215" t="s">
        <v>3</v>
      </c>
      <c r="I215">
        <v>17</v>
      </c>
      <c r="J215">
        <v>7500</v>
      </c>
    </row>
    <row r="216" spans="2:10" x14ac:dyDescent="0.25">
      <c r="B216" s="1">
        <v>43591</v>
      </c>
      <c r="C216" t="s">
        <v>1</v>
      </c>
      <c r="D216">
        <v>62</v>
      </c>
      <c r="E216">
        <v>13000</v>
      </c>
      <c r="G216" s="1">
        <v>43623</v>
      </c>
      <c r="H216" t="s">
        <v>1</v>
      </c>
      <c r="I216">
        <v>27</v>
      </c>
      <c r="J216">
        <v>11000</v>
      </c>
    </row>
    <row r="217" spans="2:10" x14ac:dyDescent="0.25">
      <c r="B217" s="1">
        <v>43592</v>
      </c>
      <c r="C217" t="s">
        <v>3</v>
      </c>
      <c r="D217">
        <v>33</v>
      </c>
      <c r="E217">
        <v>10000</v>
      </c>
      <c r="G217" s="1">
        <v>43623</v>
      </c>
      <c r="H217" t="s">
        <v>3</v>
      </c>
      <c r="I217">
        <v>41</v>
      </c>
      <c r="J217">
        <v>6000</v>
      </c>
    </row>
    <row r="218" spans="2:10" x14ac:dyDescent="0.25">
      <c r="B218" s="1">
        <v>43592</v>
      </c>
      <c r="C218" t="s">
        <v>0</v>
      </c>
      <c r="D218">
        <v>31</v>
      </c>
      <c r="E218">
        <v>10500</v>
      </c>
      <c r="G218" s="1">
        <v>43623</v>
      </c>
      <c r="H218" t="s">
        <v>3</v>
      </c>
      <c r="I218">
        <v>38</v>
      </c>
      <c r="J218">
        <v>19500</v>
      </c>
    </row>
    <row r="219" spans="2:10" x14ac:dyDescent="0.25">
      <c r="B219" s="1">
        <v>43592</v>
      </c>
      <c r="C219" t="s">
        <v>1</v>
      </c>
      <c r="D219">
        <v>11</v>
      </c>
      <c r="E219">
        <v>6500</v>
      </c>
      <c r="G219" s="1">
        <v>43623</v>
      </c>
      <c r="H219" t="s">
        <v>1</v>
      </c>
      <c r="I219">
        <v>3</v>
      </c>
      <c r="J219">
        <v>19000</v>
      </c>
    </row>
    <row r="220" spans="2:10" x14ac:dyDescent="0.25">
      <c r="B220" s="1">
        <v>43592</v>
      </c>
      <c r="C220" t="s">
        <v>2</v>
      </c>
      <c r="D220">
        <v>62</v>
      </c>
      <c r="E220">
        <v>4500</v>
      </c>
      <c r="G220" s="1">
        <v>43623</v>
      </c>
      <c r="H220" t="s">
        <v>3</v>
      </c>
      <c r="I220">
        <v>63</v>
      </c>
      <c r="J220">
        <v>19500</v>
      </c>
    </row>
    <row r="221" spans="2:10" x14ac:dyDescent="0.25">
      <c r="B221" s="1">
        <v>43592</v>
      </c>
      <c r="C221" t="s">
        <v>2</v>
      </c>
      <c r="D221">
        <v>56</v>
      </c>
      <c r="E221">
        <v>9500</v>
      </c>
      <c r="G221" s="1">
        <v>43623</v>
      </c>
      <c r="H221" t="s">
        <v>0</v>
      </c>
      <c r="I221">
        <v>61</v>
      </c>
      <c r="J221">
        <v>6000</v>
      </c>
    </row>
    <row r="222" spans="2:10" x14ac:dyDescent="0.25">
      <c r="B222" s="1">
        <v>43592</v>
      </c>
      <c r="C222" t="s">
        <v>0</v>
      </c>
      <c r="D222">
        <v>18</v>
      </c>
      <c r="E222">
        <v>2000</v>
      </c>
      <c r="G222" s="1">
        <v>43623</v>
      </c>
      <c r="H222" t="s">
        <v>2</v>
      </c>
      <c r="I222">
        <v>60</v>
      </c>
      <c r="J222">
        <v>14500</v>
      </c>
    </row>
    <row r="223" spans="2:10" x14ac:dyDescent="0.25">
      <c r="B223" s="1">
        <v>43592</v>
      </c>
      <c r="C223" t="s">
        <v>0</v>
      </c>
      <c r="D223">
        <v>58</v>
      </c>
      <c r="E223">
        <v>14000</v>
      </c>
      <c r="G223" s="1">
        <v>43623</v>
      </c>
      <c r="H223" t="s">
        <v>2</v>
      </c>
      <c r="I223">
        <v>7</v>
      </c>
      <c r="J223">
        <v>3500</v>
      </c>
    </row>
    <row r="224" spans="2:10" x14ac:dyDescent="0.25">
      <c r="B224" s="1">
        <v>43592</v>
      </c>
      <c r="C224" t="s">
        <v>2</v>
      </c>
      <c r="D224">
        <v>54</v>
      </c>
      <c r="E224">
        <v>12500</v>
      </c>
      <c r="G224" s="1">
        <v>43623</v>
      </c>
      <c r="H224" t="s">
        <v>0</v>
      </c>
      <c r="I224">
        <v>50</v>
      </c>
      <c r="J224">
        <v>4500</v>
      </c>
    </row>
    <row r="225" spans="2:10" x14ac:dyDescent="0.25">
      <c r="B225" s="1">
        <v>43592</v>
      </c>
      <c r="C225" t="s">
        <v>0</v>
      </c>
      <c r="D225">
        <v>59</v>
      </c>
      <c r="E225">
        <v>3000</v>
      </c>
      <c r="G225" s="1">
        <v>43623</v>
      </c>
      <c r="H225" t="s">
        <v>1</v>
      </c>
      <c r="I225">
        <v>45</v>
      </c>
      <c r="J225">
        <v>16500</v>
      </c>
    </row>
    <row r="226" spans="2:10" x14ac:dyDescent="0.25">
      <c r="B226" s="1">
        <v>43592</v>
      </c>
      <c r="C226" t="s">
        <v>0</v>
      </c>
      <c r="D226">
        <v>48</v>
      </c>
      <c r="E226">
        <v>4000</v>
      </c>
      <c r="G226" s="1">
        <v>43623</v>
      </c>
      <c r="H226" t="s">
        <v>2</v>
      </c>
      <c r="I226">
        <v>17</v>
      </c>
      <c r="J226">
        <v>7000</v>
      </c>
    </row>
    <row r="227" spans="2:10" x14ac:dyDescent="0.25">
      <c r="B227" s="1">
        <v>43592</v>
      </c>
      <c r="C227" t="s">
        <v>0</v>
      </c>
      <c r="D227">
        <v>55</v>
      </c>
      <c r="E227">
        <v>11500</v>
      </c>
      <c r="G227" s="1">
        <v>43623</v>
      </c>
      <c r="H227" t="s">
        <v>0</v>
      </c>
      <c r="I227">
        <v>12</v>
      </c>
      <c r="J227">
        <v>3500</v>
      </c>
    </row>
    <row r="228" spans="2:10" x14ac:dyDescent="0.25">
      <c r="B228" s="1">
        <v>43592</v>
      </c>
      <c r="C228" t="s">
        <v>0</v>
      </c>
      <c r="D228">
        <v>38</v>
      </c>
      <c r="E228">
        <v>10000</v>
      </c>
      <c r="G228" s="1">
        <v>43623</v>
      </c>
      <c r="H228" t="s">
        <v>2</v>
      </c>
      <c r="I228">
        <v>54</v>
      </c>
      <c r="J228">
        <v>11000</v>
      </c>
    </row>
    <row r="229" spans="2:10" x14ac:dyDescent="0.25">
      <c r="B229" s="1">
        <v>43592</v>
      </c>
      <c r="C229" t="s">
        <v>0</v>
      </c>
      <c r="D229">
        <v>6</v>
      </c>
      <c r="E229">
        <v>13000</v>
      </c>
      <c r="G229" s="1">
        <v>43623</v>
      </c>
      <c r="H229" t="s">
        <v>0</v>
      </c>
      <c r="I229">
        <v>50</v>
      </c>
      <c r="J229">
        <v>15000</v>
      </c>
    </row>
    <row r="230" spans="2:10" x14ac:dyDescent="0.25">
      <c r="B230" s="1">
        <v>43592</v>
      </c>
      <c r="C230" t="s">
        <v>1</v>
      </c>
      <c r="D230">
        <v>33</v>
      </c>
      <c r="E230">
        <v>11500</v>
      </c>
      <c r="G230" s="1">
        <v>43624</v>
      </c>
      <c r="H230" t="s">
        <v>3</v>
      </c>
      <c r="I230">
        <v>37</v>
      </c>
      <c r="J230">
        <v>17000</v>
      </c>
    </row>
    <row r="231" spans="2:10" x14ac:dyDescent="0.25">
      <c r="B231" s="1">
        <v>43592</v>
      </c>
      <c r="C231" t="s">
        <v>0</v>
      </c>
      <c r="D231">
        <v>52</v>
      </c>
      <c r="E231">
        <v>8000</v>
      </c>
      <c r="G231" s="1">
        <v>43624</v>
      </c>
      <c r="H231" t="s">
        <v>0</v>
      </c>
      <c r="I231">
        <v>69</v>
      </c>
      <c r="J231">
        <v>10000</v>
      </c>
    </row>
    <row r="232" spans="2:10" x14ac:dyDescent="0.25">
      <c r="B232" s="1">
        <v>43592</v>
      </c>
      <c r="C232" t="s">
        <v>0</v>
      </c>
      <c r="D232">
        <v>24</v>
      </c>
      <c r="E232">
        <v>7500</v>
      </c>
      <c r="G232" s="1">
        <v>43624</v>
      </c>
      <c r="H232" t="s">
        <v>0</v>
      </c>
      <c r="I232">
        <v>53</v>
      </c>
      <c r="J232">
        <v>11000</v>
      </c>
    </row>
    <row r="233" spans="2:10" x14ac:dyDescent="0.25">
      <c r="B233" s="1">
        <v>43592</v>
      </c>
      <c r="C233" t="s">
        <v>1</v>
      </c>
      <c r="D233">
        <v>64</v>
      </c>
      <c r="E233">
        <v>16000</v>
      </c>
      <c r="G233" s="1">
        <v>43624</v>
      </c>
      <c r="H233" t="s">
        <v>0</v>
      </c>
      <c r="I233">
        <v>52</v>
      </c>
      <c r="J233">
        <v>20000</v>
      </c>
    </row>
    <row r="234" spans="2:10" x14ac:dyDescent="0.25">
      <c r="B234" s="1">
        <v>43592</v>
      </c>
      <c r="C234" t="s">
        <v>0</v>
      </c>
      <c r="D234">
        <v>35</v>
      </c>
      <c r="E234">
        <v>8000</v>
      </c>
      <c r="G234" s="1">
        <v>43624</v>
      </c>
      <c r="H234" t="s">
        <v>2</v>
      </c>
      <c r="I234">
        <v>25</v>
      </c>
      <c r="J234">
        <v>5000</v>
      </c>
    </row>
    <row r="235" spans="2:10" x14ac:dyDescent="0.25">
      <c r="B235" s="1">
        <v>43592</v>
      </c>
      <c r="C235" t="s">
        <v>3</v>
      </c>
      <c r="D235">
        <v>10</v>
      </c>
      <c r="E235">
        <v>6000</v>
      </c>
      <c r="G235" s="1">
        <v>43624</v>
      </c>
      <c r="H235" t="s">
        <v>0</v>
      </c>
      <c r="I235">
        <v>48</v>
      </c>
      <c r="J235">
        <v>7000</v>
      </c>
    </row>
    <row r="236" spans="2:10" x14ac:dyDescent="0.25">
      <c r="B236" s="1">
        <v>43592</v>
      </c>
      <c r="C236" t="s">
        <v>0</v>
      </c>
      <c r="D236">
        <v>72</v>
      </c>
      <c r="E236">
        <v>16000</v>
      </c>
      <c r="G236" s="1">
        <v>43624</v>
      </c>
      <c r="H236" t="s">
        <v>0</v>
      </c>
      <c r="I236">
        <v>32</v>
      </c>
      <c r="J236">
        <v>19500</v>
      </c>
    </row>
    <row r="237" spans="2:10" x14ac:dyDescent="0.25">
      <c r="B237" s="1">
        <v>43592</v>
      </c>
      <c r="C237" t="s">
        <v>0</v>
      </c>
      <c r="D237">
        <v>18</v>
      </c>
      <c r="E237">
        <v>3000</v>
      </c>
      <c r="G237" s="1">
        <v>43624</v>
      </c>
      <c r="H237" t="s">
        <v>0</v>
      </c>
      <c r="I237">
        <v>6</v>
      </c>
      <c r="J237">
        <v>5500</v>
      </c>
    </row>
    <row r="238" spans="2:10" x14ac:dyDescent="0.25">
      <c r="B238" s="1">
        <v>43592</v>
      </c>
      <c r="C238" t="s">
        <v>0</v>
      </c>
      <c r="D238">
        <v>60</v>
      </c>
      <c r="E238">
        <v>10000</v>
      </c>
      <c r="G238" s="1">
        <v>43624</v>
      </c>
      <c r="H238" t="s">
        <v>0</v>
      </c>
      <c r="I238">
        <v>30</v>
      </c>
      <c r="J238">
        <v>15500</v>
      </c>
    </row>
    <row r="239" spans="2:10" x14ac:dyDescent="0.25">
      <c r="B239" s="1">
        <v>43592</v>
      </c>
      <c r="C239" t="s">
        <v>0</v>
      </c>
      <c r="D239">
        <v>54</v>
      </c>
      <c r="E239">
        <v>9000</v>
      </c>
      <c r="G239" s="1">
        <v>43624</v>
      </c>
      <c r="H239" t="s">
        <v>1</v>
      </c>
      <c r="I239">
        <v>59</v>
      </c>
      <c r="J239">
        <v>500</v>
      </c>
    </row>
    <row r="240" spans="2:10" x14ac:dyDescent="0.25">
      <c r="B240" s="1">
        <v>43592</v>
      </c>
      <c r="C240" t="s">
        <v>2</v>
      </c>
      <c r="D240">
        <v>72</v>
      </c>
      <c r="E240">
        <v>15500</v>
      </c>
      <c r="G240" s="1">
        <v>43624</v>
      </c>
      <c r="H240" t="s">
        <v>0</v>
      </c>
      <c r="I240">
        <v>23</v>
      </c>
      <c r="J240">
        <v>7500</v>
      </c>
    </row>
    <row r="241" spans="2:10" x14ac:dyDescent="0.25">
      <c r="B241" s="1">
        <v>43592</v>
      </c>
      <c r="C241" t="s">
        <v>0</v>
      </c>
      <c r="D241">
        <v>30</v>
      </c>
      <c r="E241">
        <v>17500</v>
      </c>
      <c r="G241" s="1">
        <v>43624</v>
      </c>
      <c r="H241" t="s">
        <v>0</v>
      </c>
      <c r="I241">
        <v>42</v>
      </c>
      <c r="J241">
        <v>10500</v>
      </c>
    </row>
    <row r="242" spans="2:10" x14ac:dyDescent="0.25">
      <c r="B242" s="1">
        <v>43592</v>
      </c>
      <c r="C242" t="s">
        <v>0</v>
      </c>
      <c r="D242">
        <v>69</v>
      </c>
      <c r="E242">
        <v>17500</v>
      </c>
      <c r="G242" s="1">
        <v>43624</v>
      </c>
      <c r="H242" t="s">
        <v>0</v>
      </c>
      <c r="I242">
        <v>17</v>
      </c>
      <c r="J242">
        <v>2000</v>
      </c>
    </row>
    <row r="243" spans="2:10" x14ac:dyDescent="0.25">
      <c r="B243" s="1">
        <v>43592</v>
      </c>
      <c r="C243" t="s">
        <v>0</v>
      </c>
      <c r="D243">
        <v>52</v>
      </c>
      <c r="E243">
        <v>1000</v>
      </c>
      <c r="G243" s="1">
        <v>43624</v>
      </c>
      <c r="H243" t="s">
        <v>0</v>
      </c>
      <c r="I243">
        <v>71</v>
      </c>
      <c r="J243">
        <v>14000</v>
      </c>
    </row>
    <row r="244" spans="2:10" x14ac:dyDescent="0.25">
      <c r="B244" s="1">
        <v>43592</v>
      </c>
      <c r="C244" t="s">
        <v>0</v>
      </c>
      <c r="D244">
        <v>61</v>
      </c>
      <c r="E244">
        <v>12500</v>
      </c>
      <c r="G244" s="1">
        <v>43624</v>
      </c>
      <c r="H244" t="s">
        <v>0</v>
      </c>
      <c r="I244">
        <v>67</v>
      </c>
      <c r="J244">
        <v>7500</v>
      </c>
    </row>
    <row r="245" spans="2:10" x14ac:dyDescent="0.25">
      <c r="B245" s="1">
        <v>43592</v>
      </c>
      <c r="C245" t="s">
        <v>0</v>
      </c>
      <c r="D245">
        <v>24</v>
      </c>
      <c r="E245">
        <v>12500</v>
      </c>
      <c r="G245" s="1">
        <v>43624</v>
      </c>
      <c r="H245" t="s">
        <v>1</v>
      </c>
      <c r="I245">
        <v>30</v>
      </c>
      <c r="J245">
        <v>11500</v>
      </c>
    </row>
    <row r="246" spans="2:10" x14ac:dyDescent="0.25">
      <c r="B246" s="1">
        <v>43592</v>
      </c>
      <c r="C246" t="s">
        <v>0</v>
      </c>
      <c r="D246">
        <v>34</v>
      </c>
      <c r="E246">
        <v>14500</v>
      </c>
      <c r="G246" s="1">
        <v>43624</v>
      </c>
      <c r="H246" t="s">
        <v>0</v>
      </c>
      <c r="I246">
        <v>56</v>
      </c>
      <c r="J246">
        <v>16000</v>
      </c>
    </row>
    <row r="247" spans="2:10" x14ac:dyDescent="0.25">
      <c r="B247" s="1">
        <v>43592</v>
      </c>
      <c r="C247" t="s">
        <v>0</v>
      </c>
      <c r="D247">
        <v>60</v>
      </c>
      <c r="E247">
        <v>8500</v>
      </c>
      <c r="G247" s="1">
        <v>43624</v>
      </c>
      <c r="H247" t="s">
        <v>0</v>
      </c>
      <c r="I247">
        <v>67</v>
      </c>
      <c r="J247">
        <v>6000</v>
      </c>
    </row>
    <row r="248" spans="2:10" x14ac:dyDescent="0.25">
      <c r="B248" s="1">
        <v>43592</v>
      </c>
      <c r="C248" t="s">
        <v>0</v>
      </c>
      <c r="D248">
        <v>15</v>
      </c>
      <c r="E248">
        <v>12000</v>
      </c>
      <c r="G248" s="1">
        <v>43624</v>
      </c>
      <c r="H248" t="s">
        <v>0</v>
      </c>
      <c r="I248">
        <v>74</v>
      </c>
      <c r="J248">
        <v>5000</v>
      </c>
    </row>
    <row r="249" spans="2:10" x14ac:dyDescent="0.25">
      <c r="B249" s="1">
        <v>43592</v>
      </c>
      <c r="C249" t="s">
        <v>0</v>
      </c>
      <c r="D249">
        <v>40</v>
      </c>
      <c r="E249">
        <v>7000</v>
      </c>
      <c r="G249" s="1">
        <v>43624</v>
      </c>
      <c r="H249" t="s">
        <v>0</v>
      </c>
      <c r="I249">
        <v>64</v>
      </c>
      <c r="J249">
        <v>2500</v>
      </c>
    </row>
    <row r="250" spans="2:10" x14ac:dyDescent="0.25">
      <c r="B250" s="1">
        <v>43592</v>
      </c>
      <c r="C250" t="s">
        <v>0</v>
      </c>
      <c r="D250">
        <v>33</v>
      </c>
      <c r="E250">
        <v>8500</v>
      </c>
      <c r="G250" s="1">
        <v>43624</v>
      </c>
      <c r="H250" t="s">
        <v>0</v>
      </c>
      <c r="I250">
        <v>58</v>
      </c>
      <c r="J250">
        <v>17500</v>
      </c>
    </row>
    <row r="251" spans="2:10" x14ac:dyDescent="0.25">
      <c r="B251" s="1">
        <v>43592</v>
      </c>
      <c r="C251" t="s">
        <v>2</v>
      </c>
      <c r="D251">
        <v>25</v>
      </c>
      <c r="E251">
        <v>8000</v>
      </c>
      <c r="G251" s="1">
        <v>43624</v>
      </c>
      <c r="H251" t="s">
        <v>0</v>
      </c>
      <c r="I251">
        <v>72</v>
      </c>
      <c r="J251">
        <v>2500</v>
      </c>
    </row>
    <row r="252" spans="2:10" x14ac:dyDescent="0.25">
      <c r="B252" s="1">
        <v>43592</v>
      </c>
      <c r="C252" t="s">
        <v>0</v>
      </c>
      <c r="D252">
        <v>28</v>
      </c>
      <c r="E252">
        <v>16000</v>
      </c>
      <c r="G252" s="1">
        <v>43624</v>
      </c>
      <c r="H252" t="s">
        <v>0</v>
      </c>
      <c r="I252">
        <v>72</v>
      </c>
      <c r="J252">
        <v>16000</v>
      </c>
    </row>
    <row r="253" spans="2:10" x14ac:dyDescent="0.25">
      <c r="B253" s="1">
        <v>43593</v>
      </c>
      <c r="C253" t="s">
        <v>3</v>
      </c>
      <c r="D253">
        <v>64</v>
      </c>
      <c r="E253">
        <v>5000</v>
      </c>
      <c r="G253" s="1">
        <v>43624</v>
      </c>
      <c r="H253" t="s">
        <v>2</v>
      </c>
      <c r="I253">
        <v>55</v>
      </c>
      <c r="J253">
        <v>1000</v>
      </c>
    </row>
    <row r="254" spans="2:10" x14ac:dyDescent="0.25">
      <c r="B254" s="1">
        <v>43593</v>
      </c>
      <c r="C254" t="s">
        <v>3</v>
      </c>
      <c r="D254">
        <v>4</v>
      </c>
      <c r="E254">
        <v>13000</v>
      </c>
      <c r="G254" s="1">
        <v>43624</v>
      </c>
      <c r="H254" t="s">
        <v>0</v>
      </c>
      <c r="I254">
        <v>13</v>
      </c>
      <c r="J254">
        <v>5500</v>
      </c>
    </row>
    <row r="255" spans="2:10" x14ac:dyDescent="0.25">
      <c r="B255" s="1">
        <v>43593</v>
      </c>
      <c r="C255" t="s">
        <v>0</v>
      </c>
      <c r="D255">
        <v>63</v>
      </c>
      <c r="E255">
        <v>6500</v>
      </c>
      <c r="G255" s="1">
        <v>43624</v>
      </c>
      <c r="H255" t="s">
        <v>0</v>
      </c>
      <c r="I255">
        <v>60</v>
      </c>
      <c r="J255">
        <v>6500</v>
      </c>
    </row>
    <row r="256" spans="2:10" x14ac:dyDescent="0.25">
      <c r="B256" s="1">
        <v>43593</v>
      </c>
      <c r="C256" t="s">
        <v>2</v>
      </c>
      <c r="D256">
        <v>5</v>
      </c>
      <c r="E256">
        <v>3000</v>
      </c>
      <c r="G256" s="1">
        <v>43624</v>
      </c>
      <c r="H256" t="s">
        <v>1</v>
      </c>
      <c r="I256">
        <v>22</v>
      </c>
      <c r="J256">
        <v>8000</v>
      </c>
    </row>
    <row r="257" spans="2:10" x14ac:dyDescent="0.25">
      <c r="B257" s="1">
        <v>43593</v>
      </c>
      <c r="C257" t="s">
        <v>3</v>
      </c>
      <c r="D257">
        <v>19</v>
      </c>
      <c r="E257">
        <v>3500</v>
      </c>
      <c r="G257" s="1">
        <v>43624</v>
      </c>
      <c r="H257" t="s">
        <v>0</v>
      </c>
      <c r="I257">
        <v>15</v>
      </c>
      <c r="J257">
        <v>16000</v>
      </c>
    </row>
    <row r="258" spans="2:10" x14ac:dyDescent="0.25">
      <c r="B258" s="1">
        <v>43593</v>
      </c>
      <c r="C258" t="s">
        <v>0</v>
      </c>
      <c r="D258">
        <v>34</v>
      </c>
      <c r="E258">
        <v>6500</v>
      </c>
      <c r="G258" s="1">
        <v>43624</v>
      </c>
      <c r="H258" t="s">
        <v>0</v>
      </c>
      <c r="I258">
        <v>31</v>
      </c>
      <c r="J258">
        <v>15000</v>
      </c>
    </row>
    <row r="259" spans="2:10" x14ac:dyDescent="0.25">
      <c r="B259" s="1">
        <v>43593</v>
      </c>
      <c r="C259" t="s">
        <v>0</v>
      </c>
      <c r="D259">
        <v>47</v>
      </c>
      <c r="E259">
        <v>16500</v>
      </c>
      <c r="G259" s="1">
        <v>43624</v>
      </c>
      <c r="H259" t="s">
        <v>1</v>
      </c>
      <c r="I259">
        <v>37</v>
      </c>
      <c r="J259">
        <v>18000</v>
      </c>
    </row>
    <row r="260" spans="2:10" x14ac:dyDescent="0.25">
      <c r="B260" s="1">
        <v>43593</v>
      </c>
      <c r="C260" t="s">
        <v>0</v>
      </c>
      <c r="D260">
        <v>53</v>
      </c>
      <c r="E260">
        <v>8500</v>
      </c>
      <c r="G260" s="1">
        <v>43624</v>
      </c>
      <c r="H260" t="s">
        <v>0</v>
      </c>
      <c r="I260">
        <v>6</v>
      </c>
      <c r="J260">
        <v>17000</v>
      </c>
    </row>
    <row r="261" spans="2:10" x14ac:dyDescent="0.25">
      <c r="B261" s="1">
        <v>43593</v>
      </c>
      <c r="C261" t="s">
        <v>2</v>
      </c>
      <c r="D261">
        <v>16</v>
      </c>
      <c r="E261">
        <v>18000</v>
      </c>
      <c r="G261" s="1">
        <v>43624</v>
      </c>
      <c r="H261" t="s">
        <v>3</v>
      </c>
      <c r="I261">
        <v>52</v>
      </c>
      <c r="J261">
        <v>12500</v>
      </c>
    </row>
    <row r="262" spans="2:10" x14ac:dyDescent="0.25">
      <c r="B262" s="1">
        <v>43593</v>
      </c>
      <c r="C262" t="s">
        <v>1</v>
      </c>
      <c r="D262">
        <v>46</v>
      </c>
      <c r="E262">
        <v>18000</v>
      </c>
      <c r="G262" s="1">
        <v>43624</v>
      </c>
      <c r="H262" t="s">
        <v>1</v>
      </c>
      <c r="I262">
        <v>36</v>
      </c>
      <c r="J262">
        <v>12500</v>
      </c>
    </row>
    <row r="263" spans="2:10" x14ac:dyDescent="0.25">
      <c r="B263" s="1">
        <v>43593</v>
      </c>
      <c r="C263" t="s">
        <v>0</v>
      </c>
      <c r="D263">
        <v>17</v>
      </c>
      <c r="E263">
        <v>8000</v>
      </c>
      <c r="G263" s="1">
        <v>43624</v>
      </c>
      <c r="H263" t="s">
        <v>0</v>
      </c>
      <c r="I263">
        <v>37</v>
      </c>
      <c r="J263">
        <v>18000</v>
      </c>
    </row>
    <row r="264" spans="2:10" x14ac:dyDescent="0.25">
      <c r="B264" s="1">
        <v>43593</v>
      </c>
      <c r="C264" t="s">
        <v>0</v>
      </c>
      <c r="D264">
        <v>15</v>
      </c>
      <c r="E264">
        <v>3500</v>
      </c>
      <c r="G264" s="1">
        <v>43624</v>
      </c>
      <c r="H264" t="s">
        <v>2</v>
      </c>
      <c r="I264">
        <v>19</v>
      </c>
      <c r="J264">
        <v>6500</v>
      </c>
    </row>
    <row r="265" spans="2:10" x14ac:dyDescent="0.25">
      <c r="B265" s="1">
        <v>43593</v>
      </c>
      <c r="C265" t="s">
        <v>0</v>
      </c>
      <c r="D265">
        <v>3</v>
      </c>
      <c r="E265">
        <v>1500</v>
      </c>
      <c r="G265" s="1">
        <v>43624</v>
      </c>
      <c r="H265" t="s">
        <v>1</v>
      </c>
      <c r="I265">
        <v>27</v>
      </c>
      <c r="J265">
        <v>16500</v>
      </c>
    </row>
    <row r="266" spans="2:10" x14ac:dyDescent="0.25">
      <c r="B266" s="1">
        <v>43593</v>
      </c>
      <c r="C266" t="s">
        <v>3</v>
      </c>
      <c r="D266">
        <v>21</v>
      </c>
      <c r="E266">
        <v>5000</v>
      </c>
      <c r="G266" s="1">
        <v>43624</v>
      </c>
      <c r="H266" t="s">
        <v>0</v>
      </c>
      <c r="I266">
        <v>55</v>
      </c>
      <c r="J266">
        <v>19000</v>
      </c>
    </row>
    <row r="267" spans="2:10" x14ac:dyDescent="0.25">
      <c r="B267" s="1">
        <v>43593</v>
      </c>
      <c r="C267" t="s">
        <v>2</v>
      </c>
      <c r="D267">
        <v>28</v>
      </c>
      <c r="E267">
        <v>12000</v>
      </c>
      <c r="G267" s="1">
        <v>43624</v>
      </c>
      <c r="H267" t="s">
        <v>1</v>
      </c>
      <c r="I267">
        <v>34</v>
      </c>
      <c r="J267">
        <v>13500</v>
      </c>
    </row>
    <row r="268" spans="2:10" x14ac:dyDescent="0.25">
      <c r="B268" s="1">
        <v>43593</v>
      </c>
      <c r="C268" t="s">
        <v>0</v>
      </c>
      <c r="D268">
        <v>57</v>
      </c>
      <c r="E268">
        <v>8500</v>
      </c>
      <c r="G268" s="1">
        <v>43624</v>
      </c>
      <c r="H268" t="s">
        <v>0</v>
      </c>
      <c r="I268">
        <v>32</v>
      </c>
      <c r="J268">
        <v>10500</v>
      </c>
    </row>
    <row r="269" spans="2:10" x14ac:dyDescent="0.25">
      <c r="B269" s="1">
        <v>43593</v>
      </c>
      <c r="C269" t="s">
        <v>0</v>
      </c>
      <c r="D269">
        <v>11</v>
      </c>
      <c r="E269">
        <v>15500</v>
      </c>
      <c r="G269" s="1">
        <v>43624</v>
      </c>
      <c r="H269" t="s">
        <v>3</v>
      </c>
      <c r="I269">
        <v>37</v>
      </c>
      <c r="J269">
        <v>7500</v>
      </c>
    </row>
    <row r="270" spans="2:10" x14ac:dyDescent="0.25">
      <c r="B270" s="1">
        <v>43593</v>
      </c>
      <c r="C270" t="s">
        <v>0</v>
      </c>
      <c r="D270">
        <v>44</v>
      </c>
      <c r="E270">
        <v>13500</v>
      </c>
      <c r="G270" s="1">
        <v>43624</v>
      </c>
      <c r="H270" t="s">
        <v>1</v>
      </c>
      <c r="I270">
        <v>4</v>
      </c>
      <c r="J270">
        <v>13500</v>
      </c>
    </row>
    <row r="271" spans="2:10" x14ac:dyDescent="0.25">
      <c r="B271" s="1">
        <v>43593</v>
      </c>
      <c r="C271" t="s">
        <v>0</v>
      </c>
      <c r="D271">
        <v>13</v>
      </c>
      <c r="E271">
        <v>3500</v>
      </c>
      <c r="G271" s="1">
        <v>43625</v>
      </c>
      <c r="H271" t="s">
        <v>0</v>
      </c>
      <c r="I271">
        <v>64</v>
      </c>
      <c r="J271">
        <v>15500</v>
      </c>
    </row>
    <row r="272" spans="2:10" x14ac:dyDescent="0.25">
      <c r="B272" s="1">
        <v>43593</v>
      </c>
      <c r="C272" t="s">
        <v>2</v>
      </c>
      <c r="D272">
        <v>33</v>
      </c>
      <c r="E272">
        <v>20000</v>
      </c>
      <c r="G272" s="1">
        <v>43625</v>
      </c>
      <c r="H272" t="s">
        <v>2</v>
      </c>
      <c r="I272">
        <v>45</v>
      </c>
      <c r="J272">
        <v>12000</v>
      </c>
    </row>
    <row r="273" spans="2:10" x14ac:dyDescent="0.25">
      <c r="B273" s="1">
        <v>43593</v>
      </c>
      <c r="C273" t="s">
        <v>0</v>
      </c>
      <c r="D273">
        <v>43</v>
      </c>
      <c r="E273">
        <v>9500</v>
      </c>
      <c r="G273" s="1">
        <v>43625</v>
      </c>
      <c r="H273" t="s">
        <v>0</v>
      </c>
      <c r="I273">
        <v>38</v>
      </c>
      <c r="J273">
        <v>6500</v>
      </c>
    </row>
    <row r="274" spans="2:10" x14ac:dyDescent="0.25">
      <c r="B274" s="1">
        <v>43593</v>
      </c>
      <c r="C274" t="s">
        <v>0</v>
      </c>
      <c r="D274">
        <v>10</v>
      </c>
      <c r="E274">
        <v>2500</v>
      </c>
      <c r="G274" s="1">
        <v>43625</v>
      </c>
      <c r="H274" t="s">
        <v>3</v>
      </c>
      <c r="I274">
        <v>62</v>
      </c>
      <c r="J274">
        <v>8500</v>
      </c>
    </row>
    <row r="275" spans="2:10" x14ac:dyDescent="0.25">
      <c r="B275" s="1">
        <v>43593</v>
      </c>
      <c r="C275" t="s">
        <v>2</v>
      </c>
      <c r="D275">
        <v>74</v>
      </c>
      <c r="E275">
        <v>4500</v>
      </c>
      <c r="G275" s="1">
        <v>43625</v>
      </c>
      <c r="H275" t="s">
        <v>0</v>
      </c>
      <c r="I275">
        <v>60</v>
      </c>
      <c r="J275">
        <v>7500</v>
      </c>
    </row>
    <row r="276" spans="2:10" x14ac:dyDescent="0.25">
      <c r="B276" s="1">
        <v>43593</v>
      </c>
      <c r="C276" t="s">
        <v>0</v>
      </c>
      <c r="D276">
        <v>69</v>
      </c>
      <c r="E276">
        <v>20000</v>
      </c>
      <c r="G276" s="1">
        <v>43625</v>
      </c>
      <c r="H276" t="s">
        <v>0</v>
      </c>
      <c r="I276">
        <v>70</v>
      </c>
      <c r="J276">
        <v>14000</v>
      </c>
    </row>
    <row r="277" spans="2:10" x14ac:dyDescent="0.25">
      <c r="B277" s="1">
        <v>43593</v>
      </c>
      <c r="C277" t="s">
        <v>2</v>
      </c>
      <c r="D277">
        <v>65</v>
      </c>
      <c r="E277">
        <v>13000</v>
      </c>
      <c r="G277" s="1">
        <v>43625</v>
      </c>
      <c r="H277" t="s">
        <v>2</v>
      </c>
      <c r="I277">
        <v>62</v>
      </c>
      <c r="J277">
        <v>6000</v>
      </c>
    </row>
    <row r="278" spans="2:10" x14ac:dyDescent="0.25">
      <c r="B278" s="1">
        <v>43593</v>
      </c>
      <c r="C278" t="s">
        <v>0</v>
      </c>
      <c r="D278">
        <v>71</v>
      </c>
      <c r="E278">
        <v>3000</v>
      </c>
      <c r="G278" s="1">
        <v>43625</v>
      </c>
      <c r="H278" t="s">
        <v>0</v>
      </c>
      <c r="I278">
        <v>62</v>
      </c>
      <c r="J278">
        <v>9000</v>
      </c>
    </row>
    <row r="279" spans="2:10" x14ac:dyDescent="0.25">
      <c r="B279" s="1">
        <v>43593</v>
      </c>
      <c r="C279" t="s">
        <v>3</v>
      </c>
      <c r="D279">
        <v>38</v>
      </c>
      <c r="E279">
        <v>4500</v>
      </c>
      <c r="G279" s="1">
        <v>43625</v>
      </c>
      <c r="H279" t="s">
        <v>0</v>
      </c>
      <c r="I279">
        <v>11</v>
      </c>
      <c r="J279">
        <v>16000</v>
      </c>
    </row>
    <row r="280" spans="2:10" x14ac:dyDescent="0.25">
      <c r="B280" s="1">
        <v>43593</v>
      </c>
      <c r="C280" t="s">
        <v>0</v>
      </c>
      <c r="D280">
        <v>65</v>
      </c>
      <c r="E280">
        <v>14500</v>
      </c>
      <c r="G280" s="1">
        <v>43625</v>
      </c>
      <c r="H280" t="s">
        <v>0</v>
      </c>
      <c r="I280">
        <v>9</v>
      </c>
      <c r="J280">
        <v>11000</v>
      </c>
    </row>
    <row r="281" spans="2:10" x14ac:dyDescent="0.25">
      <c r="B281" s="1">
        <v>43593</v>
      </c>
      <c r="C281" t="s">
        <v>1</v>
      </c>
      <c r="D281">
        <v>36</v>
      </c>
      <c r="E281">
        <v>9000</v>
      </c>
      <c r="G281" s="1">
        <v>43625</v>
      </c>
      <c r="H281" t="s">
        <v>2</v>
      </c>
      <c r="I281">
        <v>23</v>
      </c>
      <c r="J281">
        <v>16000</v>
      </c>
    </row>
    <row r="282" spans="2:10" x14ac:dyDescent="0.25">
      <c r="B282" s="1">
        <v>43594</v>
      </c>
      <c r="C282" t="s">
        <v>0</v>
      </c>
      <c r="D282">
        <v>31</v>
      </c>
      <c r="E282">
        <v>5500</v>
      </c>
      <c r="G282" s="1">
        <v>43625</v>
      </c>
      <c r="H282" t="s">
        <v>0</v>
      </c>
      <c r="I282">
        <v>3</v>
      </c>
      <c r="J282">
        <v>13500</v>
      </c>
    </row>
    <row r="283" spans="2:10" x14ac:dyDescent="0.25">
      <c r="B283" s="1">
        <v>43594</v>
      </c>
      <c r="C283" t="s">
        <v>1</v>
      </c>
      <c r="D283">
        <v>34</v>
      </c>
      <c r="E283">
        <v>17000</v>
      </c>
      <c r="G283" s="1">
        <v>43625</v>
      </c>
      <c r="H283" t="s">
        <v>0</v>
      </c>
      <c r="I283">
        <v>25</v>
      </c>
      <c r="J283">
        <v>3000</v>
      </c>
    </row>
    <row r="284" spans="2:10" x14ac:dyDescent="0.25">
      <c r="B284" s="1">
        <v>43594</v>
      </c>
      <c r="C284" t="s">
        <v>0</v>
      </c>
      <c r="D284">
        <v>17</v>
      </c>
      <c r="E284">
        <v>20000</v>
      </c>
      <c r="G284" s="1">
        <v>43625</v>
      </c>
      <c r="H284" t="s">
        <v>0</v>
      </c>
      <c r="I284">
        <v>73</v>
      </c>
      <c r="J284">
        <v>5000</v>
      </c>
    </row>
    <row r="285" spans="2:10" x14ac:dyDescent="0.25">
      <c r="B285" s="1">
        <v>43594</v>
      </c>
      <c r="C285" t="s">
        <v>0</v>
      </c>
      <c r="D285">
        <v>24</v>
      </c>
      <c r="E285">
        <v>12500</v>
      </c>
      <c r="G285" s="1">
        <v>43625</v>
      </c>
      <c r="H285" t="s">
        <v>3</v>
      </c>
      <c r="I285">
        <v>6</v>
      </c>
      <c r="J285">
        <v>20000</v>
      </c>
    </row>
    <row r="286" spans="2:10" x14ac:dyDescent="0.25">
      <c r="B286" s="1">
        <v>43594</v>
      </c>
      <c r="C286" t="s">
        <v>3</v>
      </c>
      <c r="D286">
        <v>67</v>
      </c>
      <c r="E286">
        <v>4000</v>
      </c>
      <c r="G286" s="1">
        <v>43625</v>
      </c>
      <c r="H286" t="s">
        <v>2</v>
      </c>
      <c r="I286">
        <v>74</v>
      </c>
      <c r="J286">
        <v>6000</v>
      </c>
    </row>
    <row r="287" spans="2:10" x14ac:dyDescent="0.25">
      <c r="B287" s="1">
        <v>43594</v>
      </c>
      <c r="C287" t="s">
        <v>3</v>
      </c>
      <c r="D287">
        <v>5</v>
      </c>
      <c r="E287">
        <v>14500</v>
      </c>
      <c r="G287" s="1">
        <v>43625</v>
      </c>
      <c r="H287" t="s">
        <v>0</v>
      </c>
      <c r="I287">
        <v>47</v>
      </c>
      <c r="J287">
        <v>2500</v>
      </c>
    </row>
    <row r="288" spans="2:10" x14ac:dyDescent="0.25">
      <c r="B288" s="1">
        <v>43594</v>
      </c>
      <c r="C288" t="s">
        <v>3</v>
      </c>
      <c r="D288">
        <v>3</v>
      </c>
      <c r="E288">
        <v>5500</v>
      </c>
      <c r="G288" s="1">
        <v>43625</v>
      </c>
      <c r="H288" t="s">
        <v>1</v>
      </c>
      <c r="I288">
        <v>53</v>
      </c>
      <c r="J288">
        <v>9500</v>
      </c>
    </row>
    <row r="289" spans="2:10" x14ac:dyDescent="0.25">
      <c r="B289" s="1">
        <v>43594</v>
      </c>
      <c r="C289" t="s">
        <v>1</v>
      </c>
      <c r="D289">
        <v>26</v>
      </c>
      <c r="E289">
        <v>5000</v>
      </c>
      <c r="G289" s="1">
        <v>43625</v>
      </c>
      <c r="H289" t="s">
        <v>1</v>
      </c>
      <c r="I289">
        <v>68</v>
      </c>
      <c r="J289">
        <v>3000</v>
      </c>
    </row>
    <row r="290" spans="2:10" x14ac:dyDescent="0.25">
      <c r="B290" s="1">
        <v>43594</v>
      </c>
      <c r="C290" t="s">
        <v>0</v>
      </c>
      <c r="D290">
        <v>74</v>
      </c>
      <c r="E290">
        <v>18500</v>
      </c>
      <c r="G290" s="1">
        <v>43625</v>
      </c>
      <c r="H290" t="s">
        <v>0</v>
      </c>
      <c r="I290">
        <v>68</v>
      </c>
      <c r="J290">
        <v>12000</v>
      </c>
    </row>
    <row r="291" spans="2:10" x14ac:dyDescent="0.25">
      <c r="B291" s="1">
        <v>43594</v>
      </c>
      <c r="C291" t="s">
        <v>0</v>
      </c>
      <c r="D291">
        <v>26</v>
      </c>
      <c r="E291">
        <v>16000</v>
      </c>
      <c r="G291" s="1">
        <v>43625</v>
      </c>
      <c r="H291" t="s">
        <v>0</v>
      </c>
      <c r="I291">
        <v>74</v>
      </c>
      <c r="J291">
        <v>6000</v>
      </c>
    </row>
    <row r="292" spans="2:10" x14ac:dyDescent="0.25">
      <c r="B292" s="1">
        <v>43594</v>
      </c>
      <c r="C292" t="s">
        <v>0</v>
      </c>
      <c r="D292">
        <v>66</v>
      </c>
      <c r="E292">
        <v>1500</v>
      </c>
      <c r="G292" s="1">
        <v>43625</v>
      </c>
      <c r="H292" t="s">
        <v>0</v>
      </c>
      <c r="I292">
        <v>64</v>
      </c>
      <c r="J292">
        <v>14500</v>
      </c>
    </row>
    <row r="293" spans="2:10" x14ac:dyDescent="0.25">
      <c r="B293" s="1">
        <v>43594</v>
      </c>
      <c r="C293" t="s">
        <v>3</v>
      </c>
      <c r="D293">
        <v>58</v>
      </c>
      <c r="E293">
        <v>5500</v>
      </c>
      <c r="G293" s="1">
        <v>43625</v>
      </c>
      <c r="H293" t="s">
        <v>0</v>
      </c>
      <c r="I293">
        <v>6</v>
      </c>
      <c r="J293">
        <v>3000</v>
      </c>
    </row>
    <row r="294" spans="2:10" x14ac:dyDescent="0.25">
      <c r="B294" s="1">
        <v>43594</v>
      </c>
      <c r="C294" t="s">
        <v>3</v>
      </c>
      <c r="D294">
        <v>24</v>
      </c>
      <c r="E294">
        <v>6500</v>
      </c>
      <c r="G294" s="1">
        <v>43625</v>
      </c>
      <c r="H294" t="s">
        <v>0</v>
      </c>
      <c r="I294">
        <v>58</v>
      </c>
      <c r="J294">
        <v>19000</v>
      </c>
    </row>
    <row r="295" spans="2:10" x14ac:dyDescent="0.25">
      <c r="B295" s="1">
        <v>43594</v>
      </c>
      <c r="C295" t="s">
        <v>0</v>
      </c>
      <c r="D295">
        <v>33</v>
      </c>
      <c r="E295">
        <v>11000</v>
      </c>
      <c r="G295" s="1">
        <v>43625</v>
      </c>
      <c r="H295" t="s">
        <v>2</v>
      </c>
      <c r="I295">
        <v>68</v>
      </c>
      <c r="J295">
        <v>1500</v>
      </c>
    </row>
    <row r="296" spans="2:10" x14ac:dyDescent="0.25">
      <c r="B296" s="1">
        <v>43594</v>
      </c>
      <c r="C296" t="s">
        <v>2</v>
      </c>
      <c r="D296">
        <v>62</v>
      </c>
      <c r="E296">
        <v>16500</v>
      </c>
      <c r="G296" s="1">
        <v>43625</v>
      </c>
      <c r="H296" t="s">
        <v>0</v>
      </c>
      <c r="I296">
        <v>43</v>
      </c>
      <c r="J296">
        <v>11000</v>
      </c>
    </row>
    <row r="297" spans="2:10" x14ac:dyDescent="0.25">
      <c r="B297" s="1">
        <v>43594</v>
      </c>
      <c r="C297" t="s">
        <v>0</v>
      </c>
      <c r="D297">
        <v>9</v>
      </c>
      <c r="E297">
        <v>10000</v>
      </c>
      <c r="G297" s="1">
        <v>43625</v>
      </c>
      <c r="H297" t="s">
        <v>1</v>
      </c>
      <c r="I297">
        <v>7</v>
      </c>
      <c r="J297">
        <v>4500</v>
      </c>
    </row>
    <row r="298" spans="2:10" x14ac:dyDescent="0.25">
      <c r="B298" s="1">
        <v>43594</v>
      </c>
      <c r="C298" t="s">
        <v>1</v>
      </c>
      <c r="D298">
        <v>69</v>
      </c>
      <c r="E298">
        <v>17000</v>
      </c>
      <c r="G298" s="1">
        <v>43625</v>
      </c>
      <c r="H298" t="s">
        <v>0</v>
      </c>
      <c r="I298">
        <v>62</v>
      </c>
      <c r="J298">
        <v>19000</v>
      </c>
    </row>
    <row r="299" spans="2:10" x14ac:dyDescent="0.25">
      <c r="B299" s="1">
        <v>43594</v>
      </c>
      <c r="C299" t="s">
        <v>0</v>
      </c>
      <c r="D299">
        <v>62</v>
      </c>
      <c r="E299">
        <v>10000</v>
      </c>
      <c r="G299" s="1">
        <v>43625</v>
      </c>
      <c r="H299" t="s">
        <v>0</v>
      </c>
      <c r="I299">
        <v>57</v>
      </c>
      <c r="J299">
        <v>5000</v>
      </c>
    </row>
    <row r="300" spans="2:10" x14ac:dyDescent="0.25">
      <c r="B300" s="1">
        <v>43594</v>
      </c>
      <c r="C300" t="s">
        <v>0</v>
      </c>
      <c r="D300">
        <v>14</v>
      </c>
      <c r="E300">
        <v>19500</v>
      </c>
      <c r="G300" s="1">
        <v>43625</v>
      </c>
      <c r="H300" t="s">
        <v>0</v>
      </c>
      <c r="I300">
        <v>63</v>
      </c>
      <c r="J300">
        <v>2500</v>
      </c>
    </row>
    <row r="301" spans="2:10" x14ac:dyDescent="0.25">
      <c r="B301" s="1">
        <v>43594</v>
      </c>
      <c r="C301" t="s">
        <v>0</v>
      </c>
      <c r="D301">
        <v>31</v>
      </c>
      <c r="E301">
        <v>16500</v>
      </c>
      <c r="G301" s="1">
        <v>43625</v>
      </c>
      <c r="H301" t="s">
        <v>0</v>
      </c>
      <c r="I301">
        <v>26</v>
      </c>
      <c r="J301">
        <v>4500</v>
      </c>
    </row>
    <row r="302" spans="2:10" x14ac:dyDescent="0.25">
      <c r="B302" s="1">
        <v>43594</v>
      </c>
      <c r="C302" t="s">
        <v>0</v>
      </c>
      <c r="D302">
        <v>3</v>
      </c>
      <c r="E302">
        <v>14500</v>
      </c>
      <c r="G302" s="1">
        <v>43625</v>
      </c>
      <c r="H302" t="s">
        <v>0</v>
      </c>
      <c r="I302">
        <v>33</v>
      </c>
      <c r="J302">
        <v>20000</v>
      </c>
    </row>
    <row r="303" spans="2:10" x14ac:dyDescent="0.25">
      <c r="B303" s="1">
        <v>43594</v>
      </c>
      <c r="C303" t="s">
        <v>2</v>
      </c>
      <c r="D303">
        <v>21</v>
      </c>
      <c r="E303">
        <v>11000</v>
      </c>
      <c r="G303" s="1">
        <v>43625</v>
      </c>
      <c r="H303" t="s">
        <v>0</v>
      </c>
      <c r="I303">
        <v>7</v>
      </c>
      <c r="J303">
        <v>1000</v>
      </c>
    </row>
    <row r="304" spans="2:10" x14ac:dyDescent="0.25">
      <c r="B304" s="1">
        <v>43594</v>
      </c>
      <c r="C304" t="s">
        <v>0</v>
      </c>
      <c r="D304">
        <v>72</v>
      </c>
      <c r="E304">
        <v>14000</v>
      </c>
      <c r="G304" s="1">
        <v>43625</v>
      </c>
      <c r="H304" t="s">
        <v>1</v>
      </c>
      <c r="I304">
        <v>14</v>
      </c>
      <c r="J304">
        <v>12000</v>
      </c>
    </row>
    <row r="305" spans="2:10" x14ac:dyDescent="0.25">
      <c r="B305" s="1">
        <v>43594</v>
      </c>
      <c r="C305" t="s">
        <v>0</v>
      </c>
      <c r="D305">
        <v>56</v>
      </c>
      <c r="E305">
        <v>16500</v>
      </c>
      <c r="G305" s="1">
        <v>43625</v>
      </c>
      <c r="H305" t="s">
        <v>0</v>
      </c>
      <c r="I305">
        <v>43</v>
      </c>
      <c r="J305">
        <v>7500</v>
      </c>
    </row>
    <row r="306" spans="2:10" x14ac:dyDescent="0.25">
      <c r="B306" s="1">
        <v>43594</v>
      </c>
      <c r="C306" t="s">
        <v>0</v>
      </c>
      <c r="D306">
        <v>71</v>
      </c>
      <c r="E306">
        <v>19500</v>
      </c>
      <c r="G306" s="1">
        <v>43625</v>
      </c>
      <c r="H306" t="s">
        <v>3</v>
      </c>
      <c r="I306">
        <v>74</v>
      </c>
      <c r="J306">
        <v>18500</v>
      </c>
    </row>
    <row r="307" spans="2:10" x14ac:dyDescent="0.25">
      <c r="B307" s="1">
        <v>43594</v>
      </c>
      <c r="C307" t="s">
        <v>3</v>
      </c>
      <c r="D307">
        <v>58</v>
      </c>
      <c r="E307">
        <v>15500</v>
      </c>
      <c r="G307" s="1">
        <v>43625</v>
      </c>
      <c r="H307" t="s">
        <v>0</v>
      </c>
      <c r="I307">
        <v>54</v>
      </c>
      <c r="J307">
        <v>16000</v>
      </c>
    </row>
    <row r="308" spans="2:10" x14ac:dyDescent="0.25">
      <c r="B308" s="1">
        <v>43594</v>
      </c>
      <c r="C308" t="s">
        <v>0</v>
      </c>
      <c r="D308">
        <v>37</v>
      </c>
      <c r="E308">
        <v>3500</v>
      </c>
      <c r="G308" s="1">
        <v>43625</v>
      </c>
      <c r="H308" t="s">
        <v>3</v>
      </c>
      <c r="I308">
        <v>44</v>
      </c>
      <c r="J308">
        <v>7000</v>
      </c>
    </row>
    <row r="309" spans="2:10" x14ac:dyDescent="0.25">
      <c r="B309" s="1">
        <v>43594</v>
      </c>
      <c r="C309" t="s">
        <v>1</v>
      </c>
      <c r="D309">
        <v>14</v>
      </c>
      <c r="E309">
        <v>11000</v>
      </c>
      <c r="G309" s="1">
        <v>43626</v>
      </c>
      <c r="H309" t="s">
        <v>0</v>
      </c>
      <c r="I309">
        <v>70</v>
      </c>
      <c r="J309">
        <v>4000</v>
      </c>
    </row>
    <row r="310" spans="2:10" x14ac:dyDescent="0.25">
      <c r="B310" s="1">
        <v>43594</v>
      </c>
      <c r="C310" t="s">
        <v>0</v>
      </c>
      <c r="D310">
        <v>17</v>
      </c>
      <c r="E310">
        <v>20000</v>
      </c>
      <c r="G310" s="1">
        <v>43626</v>
      </c>
      <c r="H310" t="s">
        <v>1</v>
      </c>
      <c r="I310">
        <v>68</v>
      </c>
      <c r="J310">
        <v>11500</v>
      </c>
    </row>
    <row r="311" spans="2:10" x14ac:dyDescent="0.25">
      <c r="B311" s="1">
        <v>43594</v>
      </c>
      <c r="C311" t="s">
        <v>0</v>
      </c>
      <c r="D311">
        <v>6</v>
      </c>
      <c r="E311">
        <v>9500</v>
      </c>
      <c r="G311" s="1">
        <v>43626</v>
      </c>
      <c r="H311" t="s">
        <v>0</v>
      </c>
      <c r="I311">
        <v>5</v>
      </c>
      <c r="J311">
        <v>4000</v>
      </c>
    </row>
    <row r="312" spans="2:10" x14ac:dyDescent="0.25">
      <c r="B312" s="1">
        <v>43594</v>
      </c>
      <c r="C312" t="s">
        <v>3</v>
      </c>
      <c r="D312">
        <v>33</v>
      </c>
      <c r="E312">
        <v>8000</v>
      </c>
      <c r="G312" s="1">
        <v>43626</v>
      </c>
      <c r="H312" t="s">
        <v>3</v>
      </c>
      <c r="I312">
        <v>3</v>
      </c>
      <c r="J312">
        <v>14500</v>
      </c>
    </row>
    <row r="313" spans="2:10" x14ac:dyDescent="0.25">
      <c r="B313" s="1">
        <v>43594</v>
      </c>
      <c r="C313" t="s">
        <v>0</v>
      </c>
      <c r="D313">
        <v>73</v>
      </c>
      <c r="E313">
        <v>5500</v>
      </c>
      <c r="G313" s="1">
        <v>43626</v>
      </c>
      <c r="H313" t="s">
        <v>3</v>
      </c>
      <c r="I313">
        <v>35</v>
      </c>
      <c r="J313">
        <v>16500</v>
      </c>
    </row>
    <row r="314" spans="2:10" x14ac:dyDescent="0.25">
      <c r="B314" s="1">
        <v>43594</v>
      </c>
      <c r="C314" t="s">
        <v>1</v>
      </c>
      <c r="D314">
        <v>56</v>
      </c>
      <c r="E314">
        <v>13000</v>
      </c>
      <c r="G314" s="1">
        <v>43626</v>
      </c>
      <c r="H314" t="s">
        <v>2</v>
      </c>
      <c r="I314">
        <v>51</v>
      </c>
      <c r="J314">
        <v>10500</v>
      </c>
    </row>
    <row r="315" spans="2:10" x14ac:dyDescent="0.25">
      <c r="B315" s="1">
        <v>43594</v>
      </c>
      <c r="C315" t="s">
        <v>0</v>
      </c>
      <c r="D315">
        <v>43</v>
      </c>
      <c r="E315">
        <v>500</v>
      </c>
      <c r="G315" s="1">
        <v>43626</v>
      </c>
      <c r="H315" t="s">
        <v>0</v>
      </c>
      <c r="I315">
        <v>20</v>
      </c>
      <c r="J315">
        <v>10000</v>
      </c>
    </row>
    <row r="316" spans="2:10" x14ac:dyDescent="0.25">
      <c r="B316" s="1">
        <v>43595</v>
      </c>
      <c r="C316" t="s">
        <v>0</v>
      </c>
      <c r="D316">
        <v>18</v>
      </c>
      <c r="E316">
        <v>19500</v>
      </c>
      <c r="G316" s="1">
        <v>43626</v>
      </c>
      <c r="H316" t="s">
        <v>2</v>
      </c>
      <c r="I316">
        <v>65</v>
      </c>
      <c r="J316">
        <v>7000</v>
      </c>
    </row>
    <row r="317" spans="2:10" x14ac:dyDescent="0.25">
      <c r="B317" s="1">
        <v>43595</v>
      </c>
      <c r="C317" t="s">
        <v>0</v>
      </c>
      <c r="D317">
        <v>35</v>
      </c>
      <c r="E317">
        <v>13000</v>
      </c>
      <c r="G317" s="1">
        <v>43626</v>
      </c>
      <c r="H317" t="s">
        <v>0</v>
      </c>
      <c r="I317">
        <v>75</v>
      </c>
      <c r="J317">
        <v>4000</v>
      </c>
    </row>
    <row r="318" spans="2:10" x14ac:dyDescent="0.25">
      <c r="B318" s="1">
        <v>43595</v>
      </c>
      <c r="C318" t="s">
        <v>0</v>
      </c>
      <c r="D318">
        <v>49</v>
      </c>
      <c r="E318">
        <v>1000</v>
      </c>
      <c r="G318" s="1">
        <v>43626</v>
      </c>
      <c r="H318" t="s">
        <v>0</v>
      </c>
      <c r="I318">
        <v>30</v>
      </c>
      <c r="J318">
        <v>3000</v>
      </c>
    </row>
    <row r="319" spans="2:10" x14ac:dyDescent="0.25">
      <c r="B319" s="1">
        <v>43595</v>
      </c>
      <c r="C319" t="s">
        <v>3</v>
      </c>
      <c r="D319">
        <v>66</v>
      </c>
      <c r="E319">
        <v>16000</v>
      </c>
      <c r="G319" s="1">
        <v>43626</v>
      </c>
      <c r="H319" t="s">
        <v>0</v>
      </c>
      <c r="I319">
        <v>74</v>
      </c>
      <c r="J319">
        <v>3000</v>
      </c>
    </row>
    <row r="320" spans="2:10" x14ac:dyDescent="0.25">
      <c r="B320" s="1">
        <v>43595</v>
      </c>
      <c r="C320" t="s">
        <v>2</v>
      </c>
      <c r="D320">
        <v>71</v>
      </c>
      <c r="E320">
        <v>10000</v>
      </c>
      <c r="G320" s="1">
        <v>43626</v>
      </c>
      <c r="H320" t="s">
        <v>0</v>
      </c>
      <c r="I320">
        <v>58</v>
      </c>
      <c r="J320">
        <v>9000</v>
      </c>
    </row>
    <row r="321" spans="2:10" x14ac:dyDescent="0.25">
      <c r="B321" s="1">
        <v>43595</v>
      </c>
      <c r="C321" t="s">
        <v>0</v>
      </c>
      <c r="D321">
        <v>54</v>
      </c>
      <c r="E321">
        <v>18000</v>
      </c>
      <c r="G321" s="1">
        <v>43626</v>
      </c>
      <c r="H321" t="s">
        <v>3</v>
      </c>
      <c r="I321">
        <v>37</v>
      </c>
      <c r="J321">
        <v>500</v>
      </c>
    </row>
    <row r="322" spans="2:10" x14ac:dyDescent="0.25">
      <c r="B322" s="1">
        <v>43595</v>
      </c>
      <c r="C322" t="s">
        <v>3</v>
      </c>
      <c r="D322">
        <v>36</v>
      </c>
      <c r="E322">
        <v>5000</v>
      </c>
      <c r="G322" s="1">
        <v>43626</v>
      </c>
      <c r="H322" t="s">
        <v>0</v>
      </c>
      <c r="I322">
        <v>24</v>
      </c>
      <c r="J322">
        <v>18500</v>
      </c>
    </row>
    <row r="323" spans="2:10" x14ac:dyDescent="0.25">
      <c r="B323" s="1">
        <v>43595</v>
      </c>
      <c r="C323" t="s">
        <v>0</v>
      </c>
      <c r="D323">
        <v>75</v>
      </c>
      <c r="E323">
        <v>10000</v>
      </c>
      <c r="G323" s="1">
        <v>43626</v>
      </c>
      <c r="H323" t="s">
        <v>1</v>
      </c>
      <c r="I323">
        <v>71</v>
      </c>
      <c r="J323">
        <v>16000</v>
      </c>
    </row>
    <row r="324" spans="2:10" x14ac:dyDescent="0.25">
      <c r="B324" s="1">
        <v>43595</v>
      </c>
      <c r="C324" t="s">
        <v>0</v>
      </c>
      <c r="D324">
        <v>73</v>
      </c>
      <c r="E324">
        <v>2000</v>
      </c>
      <c r="G324" s="1">
        <v>43626</v>
      </c>
      <c r="H324" t="s">
        <v>0</v>
      </c>
      <c r="I324">
        <v>35</v>
      </c>
      <c r="J324">
        <v>14500</v>
      </c>
    </row>
    <row r="325" spans="2:10" x14ac:dyDescent="0.25">
      <c r="B325" s="1">
        <v>43595</v>
      </c>
      <c r="C325" t="s">
        <v>0</v>
      </c>
      <c r="D325">
        <v>63</v>
      </c>
      <c r="E325">
        <v>17000</v>
      </c>
      <c r="G325" s="1">
        <v>43626</v>
      </c>
      <c r="H325" t="s">
        <v>1</v>
      </c>
      <c r="I325">
        <v>31</v>
      </c>
      <c r="J325">
        <v>11500</v>
      </c>
    </row>
    <row r="326" spans="2:10" x14ac:dyDescent="0.25">
      <c r="B326" s="1">
        <v>43595</v>
      </c>
      <c r="C326" t="s">
        <v>1</v>
      </c>
      <c r="D326">
        <v>15</v>
      </c>
      <c r="E326">
        <v>1000</v>
      </c>
      <c r="G326" s="1">
        <v>43626</v>
      </c>
      <c r="H326" t="s">
        <v>0</v>
      </c>
      <c r="I326">
        <v>22</v>
      </c>
      <c r="J326">
        <v>1500</v>
      </c>
    </row>
    <row r="327" spans="2:10" x14ac:dyDescent="0.25">
      <c r="B327" s="1">
        <v>43595</v>
      </c>
      <c r="C327" t="s">
        <v>0</v>
      </c>
      <c r="D327">
        <v>46</v>
      </c>
      <c r="E327">
        <v>9500</v>
      </c>
      <c r="G327" s="1">
        <v>43626</v>
      </c>
      <c r="H327" t="s">
        <v>0</v>
      </c>
      <c r="I327">
        <v>4</v>
      </c>
      <c r="J327">
        <v>4500</v>
      </c>
    </row>
    <row r="328" spans="2:10" x14ac:dyDescent="0.25">
      <c r="B328" s="1">
        <v>43595</v>
      </c>
      <c r="C328" t="s">
        <v>0</v>
      </c>
      <c r="D328">
        <v>8</v>
      </c>
      <c r="E328">
        <v>8500</v>
      </c>
      <c r="G328" s="1">
        <v>43626</v>
      </c>
      <c r="H328" t="s">
        <v>3</v>
      </c>
      <c r="I328">
        <v>63</v>
      </c>
      <c r="J328">
        <v>2000</v>
      </c>
    </row>
    <row r="329" spans="2:10" x14ac:dyDescent="0.25">
      <c r="B329" s="1">
        <v>43595</v>
      </c>
      <c r="C329" t="s">
        <v>0</v>
      </c>
      <c r="D329">
        <v>21</v>
      </c>
      <c r="E329">
        <v>8000</v>
      </c>
      <c r="G329" s="1">
        <v>43626</v>
      </c>
      <c r="H329" t="s">
        <v>0</v>
      </c>
      <c r="I329">
        <v>23</v>
      </c>
      <c r="J329">
        <v>8000</v>
      </c>
    </row>
    <row r="330" spans="2:10" x14ac:dyDescent="0.25">
      <c r="B330" s="1">
        <v>43595</v>
      </c>
      <c r="C330" t="s">
        <v>0</v>
      </c>
      <c r="D330">
        <v>1</v>
      </c>
      <c r="E330">
        <v>3000</v>
      </c>
      <c r="G330" s="1">
        <v>43626</v>
      </c>
      <c r="H330" t="s">
        <v>0</v>
      </c>
      <c r="I330">
        <v>36</v>
      </c>
      <c r="J330">
        <v>12000</v>
      </c>
    </row>
    <row r="331" spans="2:10" x14ac:dyDescent="0.25">
      <c r="B331" s="1">
        <v>43595</v>
      </c>
      <c r="C331" t="s">
        <v>0</v>
      </c>
      <c r="D331">
        <v>18</v>
      </c>
      <c r="E331">
        <v>4000</v>
      </c>
      <c r="G331" s="1">
        <v>43626</v>
      </c>
      <c r="H331" t="s">
        <v>0</v>
      </c>
      <c r="I331">
        <v>60</v>
      </c>
      <c r="J331">
        <v>9500</v>
      </c>
    </row>
    <row r="332" spans="2:10" x14ac:dyDescent="0.25">
      <c r="B332" s="1">
        <v>43595</v>
      </c>
      <c r="C332" t="s">
        <v>1</v>
      </c>
      <c r="D332">
        <v>69</v>
      </c>
      <c r="E332">
        <v>17000</v>
      </c>
      <c r="G332" s="1">
        <v>43626</v>
      </c>
      <c r="H332" t="s">
        <v>3</v>
      </c>
      <c r="I332">
        <v>8</v>
      </c>
      <c r="J332">
        <v>5000</v>
      </c>
    </row>
    <row r="333" spans="2:10" x14ac:dyDescent="0.25">
      <c r="B333" s="1">
        <v>43595</v>
      </c>
      <c r="C333" t="s">
        <v>1</v>
      </c>
      <c r="D333">
        <v>19</v>
      </c>
      <c r="E333">
        <v>8500</v>
      </c>
      <c r="G333" s="1">
        <v>43626</v>
      </c>
      <c r="H333" t="s">
        <v>2</v>
      </c>
      <c r="I333">
        <v>12</v>
      </c>
      <c r="J333">
        <v>14500</v>
      </c>
    </row>
    <row r="334" spans="2:10" x14ac:dyDescent="0.25">
      <c r="B334" s="1">
        <v>43595</v>
      </c>
      <c r="C334" t="s">
        <v>2</v>
      </c>
      <c r="D334">
        <v>63</v>
      </c>
      <c r="E334">
        <v>7000</v>
      </c>
      <c r="G334" s="1">
        <v>43626</v>
      </c>
      <c r="H334" t="s">
        <v>0</v>
      </c>
      <c r="I334">
        <v>55</v>
      </c>
      <c r="J334">
        <v>11000</v>
      </c>
    </row>
    <row r="335" spans="2:10" x14ac:dyDescent="0.25">
      <c r="B335" s="1">
        <v>43595</v>
      </c>
      <c r="C335" t="s">
        <v>2</v>
      </c>
      <c r="D335">
        <v>64</v>
      </c>
      <c r="E335">
        <v>18500</v>
      </c>
      <c r="G335" s="1">
        <v>43626</v>
      </c>
      <c r="H335" t="s">
        <v>1</v>
      </c>
      <c r="I335">
        <v>27</v>
      </c>
      <c r="J335">
        <v>16000</v>
      </c>
    </row>
    <row r="336" spans="2:10" x14ac:dyDescent="0.25">
      <c r="B336" s="1">
        <v>43595</v>
      </c>
      <c r="C336" t="s">
        <v>3</v>
      </c>
      <c r="D336">
        <v>74</v>
      </c>
      <c r="E336">
        <v>5000</v>
      </c>
      <c r="G336" s="1">
        <v>43626</v>
      </c>
      <c r="H336" t="s">
        <v>1</v>
      </c>
      <c r="I336">
        <v>62</v>
      </c>
      <c r="J336">
        <v>9000</v>
      </c>
    </row>
    <row r="337" spans="2:10" x14ac:dyDescent="0.25">
      <c r="B337" s="1">
        <v>43595</v>
      </c>
      <c r="C337" t="s">
        <v>0</v>
      </c>
      <c r="D337">
        <v>28</v>
      </c>
      <c r="E337">
        <v>9000</v>
      </c>
      <c r="G337" s="1">
        <v>43626</v>
      </c>
      <c r="H337" t="s">
        <v>0</v>
      </c>
      <c r="I337">
        <v>39</v>
      </c>
      <c r="J337">
        <v>15000</v>
      </c>
    </row>
    <row r="338" spans="2:10" x14ac:dyDescent="0.25">
      <c r="B338" s="1">
        <v>43595</v>
      </c>
      <c r="C338" t="s">
        <v>0</v>
      </c>
      <c r="D338">
        <v>25</v>
      </c>
      <c r="E338">
        <v>8500</v>
      </c>
      <c r="G338" s="1">
        <v>43626</v>
      </c>
      <c r="H338" t="s">
        <v>0</v>
      </c>
      <c r="I338">
        <v>15</v>
      </c>
      <c r="J338">
        <v>500</v>
      </c>
    </row>
    <row r="339" spans="2:10" x14ac:dyDescent="0.25">
      <c r="B339" s="1">
        <v>43595</v>
      </c>
      <c r="C339" t="s">
        <v>0</v>
      </c>
      <c r="D339">
        <v>18</v>
      </c>
      <c r="E339">
        <v>7000</v>
      </c>
      <c r="G339" s="1">
        <v>43626</v>
      </c>
      <c r="H339" t="s">
        <v>0</v>
      </c>
      <c r="I339">
        <v>72</v>
      </c>
      <c r="J339">
        <v>15500</v>
      </c>
    </row>
    <row r="340" spans="2:10" x14ac:dyDescent="0.25">
      <c r="B340" s="1">
        <v>43595</v>
      </c>
      <c r="C340" t="s">
        <v>2</v>
      </c>
      <c r="D340">
        <v>27</v>
      </c>
      <c r="E340">
        <v>4500</v>
      </c>
      <c r="G340" s="1">
        <v>43626</v>
      </c>
      <c r="H340" t="s">
        <v>0</v>
      </c>
      <c r="I340">
        <v>73</v>
      </c>
      <c r="J340">
        <v>8000</v>
      </c>
    </row>
    <row r="341" spans="2:10" x14ac:dyDescent="0.25">
      <c r="B341" s="1">
        <v>43595</v>
      </c>
      <c r="C341" t="s">
        <v>0</v>
      </c>
      <c r="D341">
        <v>26</v>
      </c>
      <c r="E341">
        <v>4500</v>
      </c>
      <c r="G341" s="1">
        <v>43626</v>
      </c>
      <c r="H341" t="s">
        <v>0</v>
      </c>
      <c r="I341">
        <v>63</v>
      </c>
      <c r="J341">
        <v>19500</v>
      </c>
    </row>
    <row r="342" spans="2:10" x14ac:dyDescent="0.25">
      <c r="B342" s="1">
        <v>43595</v>
      </c>
      <c r="C342" t="s">
        <v>0</v>
      </c>
      <c r="D342">
        <v>34</v>
      </c>
      <c r="E342">
        <v>18500</v>
      </c>
      <c r="G342" s="1">
        <v>43626</v>
      </c>
      <c r="H342" t="s">
        <v>0</v>
      </c>
      <c r="I342">
        <v>10</v>
      </c>
      <c r="J342">
        <v>3500</v>
      </c>
    </row>
    <row r="343" spans="2:10" x14ac:dyDescent="0.25">
      <c r="B343" s="1">
        <v>43595</v>
      </c>
      <c r="C343" t="s">
        <v>1</v>
      </c>
      <c r="D343">
        <v>67</v>
      </c>
      <c r="E343">
        <v>18500</v>
      </c>
      <c r="G343" s="1">
        <v>43626</v>
      </c>
      <c r="H343" t="s">
        <v>0</v>
      </c>
      <c r="I343">
        <v>32</v>
      </c>
      <c r="J343">
        <v>1000</v>
      </c>
    </row>
    <row r="344" spans="2:10" x14ac:dyDescent="0.25">
      <c r="B344" s="1">
        <v>43595</v>
      </c>
      <c r="C344" t="s">
        <v>3</v>
      </c>
      <c r="D344">
        <v>61</v>
      </c>
      <c r="E344">
        <v>5500</v>
      </c>
      <c r="G344" s="1">
        <v>43626</v>
      </c>
      <c r="H344" t="s">
        <v>3</v>
      </c>
      <c r="I344">
        <v>25</v>
      </c>
      <c r="J344">
        <v>14500</v>
      </c>
    </row>
    <row r="345" spans="2:10" x14ac:dyDescent="0.25">
      <c r="B345" s="1">
        <v>43595</v>
      </c>
      <c r="C345" t="s">
        <v>0</v>
      </c>
      <c r="D345">
        <v>56</v>
      </c>
      <c r="E345">
        <v>1000</v>
      </c>
      <c r="G345" s="1">
        <v>43627</v>
      </c>
      <c r="H345" t="s">
        <v>3</v>
      </c>
      <c r="I345">
        <v>35</v>
      </c>
      <c r="J345">
        <v>2000</v>
      </c>
    </row>
    <row r="346" spans="2:10" x14ac:dyDescent="0.25">
      <c r="B346" s="1">
        <v>43595</v>
      </c>
      <c r="C346" t="s">
        <v>0</v>
      </c>
      <c r="D346">
        <v>3</v>
      </c>
      <c r="E346">
        <v>4500</v>
      </c>
      <c r="G346" s="1">
        <v>43627</v>
      </c>
      <c r="H346" t="s">
        <v>3</v>
      </c>
      <c r="I346">
        <v>30</v>
      </c>
      <c r="J346">
        <v>500</v>
      </c>
    </row>
    <row r="347" spans="2:10" x14ac:dyDescent="0.25">
      <c r="B347" s="1">
        <v>43595</v>
      </c>
      <c r="C347" t="s">
        <v>3</v>
      </c>
      <c r="D347">
        <v>16</v>
      </c>
      <c r="E347">
        <v>18000</v>
      </c>
      <c r="G347" s="1">
        <v>43627</v>
      </c>
      <c r="H347" t="s">
        <v>1</v>
      </c>
      <c r="I347">
        <v>41</v>
      </c>
      <c r="J347">
        <v>5500</v>
      </c>
    </row>
    <row r="348" spans="2:10" x14ac:dyDescent="0.25">
      <c r="B348" s="1">
        <v>43595</v>
      </c>
      <c r="C348" t="s">
        <v>0</v>
      </c>
      <c r="D348">
        <v>71</v>
      </c>
      <c r="E348">
        <v>15500</v>
      </c>
      <c r="G348" s="1">
        <v>43627</v>
      </c>
      <c r="H348" t="s">
        <v>0</v>
      </c>
      <c r="I348">
        <v>44</v>
      </c>
      <c r="J348">
        <v>13000</v>
      </c>
    </row>
    <row r="349" spans="2:10" x14ac:dyDescent="0.25">
      <c r="B349" s="1">
        <v>43595</v>
      </c>
      <c r="C349" t="s">
        <v>2</v>
      </c>
      <c r="D349">
        <v>6</v>
      </c>
      <c r="E349">
        <v>500</v>
      </c>
      <c r="G349" s="1">
        <v>43627</v>
      </c>
      <c r="H349" t="s">
        <v>1</v>
      </c>
      <c r="I349">
        <v>4</v>
      </c>
      <c r="J349">
        <v>8000</v>
      </c>
    </row>
    <row r="350" spans="2:10" x14ac:dyDescent="0.25">
      <c r="B350" s="1">
        <v>43596</v>
      </c>
      <c r="C350" t="s">
        <v>0</v>
      </c>
      <c r="D350">
        <v>59</v>
      </c>
      <c r="E350">
        <v>5000</v>
      </c>
      <c r="G350" s="1">
        <v>43627</v>
      </c>
      <c r="H350" t="s">
        <v>1</v>
      </c>
      <c r="I350">
        <v>48</v>
      </c>
      <c r="J350">
        <v>14000</v>
      </c>
    </row>
    <row r="351" spans="2:10" x14ac:dyDescent="0.25">
      <c r="B351" s="1">
        <v>43596</v>
      </c>
      <c r="C351" t="s">
        <v>3</v>
      </c>
      <c r="D351">
        <v>55</v>
      </c>
      <c r="E351">
        <v>500</v>
      </c>
      <c r="G351" s="1">
        <v>43627</v>
      </c>
      <c r="H351" t="s">
        <v>0</v>
      </c>
      <c r="I351">
        <v>44</v>
      </c>
      <c r="J351">
        <v>18000</v>
      </c>
    </row>
    <row r="352" spans="2:10" x14ac:dyDescent="0.25">
      <c r="B352" s="1">
        <v>43596</v>
      </c>
      <c r="C352" t="s">
        <v>2</v>
      </c>
      <c r="D352">
        <v>39</v>
      </c>
      <c r="E352">
        <v>16500</v>
      </c>
      <c r="G352" s="1">
        <v>43627</v>
      </c>
      <c r="H352" t="s">
        <v>0</v>
      </c>
      <c r="I352">
        <v>56</v>
      </c>
      <c r="J352">
        <v>11000</v>
      </c>
    </row>
    <row r="353" spans="2:10" x14ac:dyDescent="0.25">
      <c r="B353" s="1">
        <v>43596</v>
      </c>
      <c r="C353" t="s">
        <v>0</v>
      </c>
      <c r="D353">
        <v>12</v>
      </c>
      <c r="E353">
        <v>5500</v>
      </c>
      <c r="G353" s="1">
        <v>43627</v>
      </c>
      <c r="H353" t="s">
        <v>0</v>
      </c>
      <c r="I353">
        <v>54</v>
      </c>
      <c r="J353">
        <v>8500</v>
      </c>
    </row>
    <row r="354" spans="2:10" x14ac:dyDescent="0.25">
      <c r="B354" s="1">
        <v>43596</v>
      </c>
      <c r="C354" t="s">
        <v>0</v>
      </c>
      <c r="D354">
        <v>43</v>
      </c>
      <c r="E354">
        <v>14000</v>
      </c>
      <c r="G354" s="1">
        <v>43627</v>
      </c>
      <c r="H354" t="s">
        <v>1</v>
      </c>
      <c r="I354">
        <v>10</v>
      </c>
      <c r="J354">
        <v>11500</v>
      </c>
    </row>
    <row r="355" spans="2:10" x14ac:dyDescent="0.25">
      <c r="B355" s="1">
        <v>43596</v>
      </c>
      <c r="C355" t="s">
        <v>0</v>
      </c>
      <c r="D355">
        <v>66</v>
      </c>
      <c r="E355">
        <v>1000</v>
      </c>
      <c r="G355" s="1">
        <v>43627</v>
      </c>
      <c r="H355" t="s">
        <v>0</v>
      </c>
      <c r="I355">
        <v>64</v>
      </c>
      <c r="J355">
        <v>11000</v>
      </c>
    </row>
    <row r="356" spans="2:10" x14ac:dyDescent="0.25">
      <c r="B356" s="1">
        <v>43596</v>
      </c>
      <c r="C356" t="s">
        <v>2</v>
      </c>
      <c r="D356">
        <v>5</v>
      </c>
      <c r="E356">
        <v>14000</v>
      </c>
      <c r="G356" s="1">
        <v>43627</v>
      </c>
      <c r="H356" t="s">
        <v>2</v>
      </c>
      <c r="I356">
        <v>54</v>
      </c>
      <c r="J356">
        <v>3500</v>
      </c>
    </row>
    <row r="357" spans="2:10" x14ac:dyDescent="0.25">
      <c r="B357" s="1">
        <v>43596</v>
      </c>
      <c r="C357" t="s">
        <v>0</v>
      </c>
      <c r="D357">
        <v>9</v>
      </c>
      <c r="E357">
        <v>19000</v>
      </c>
      <c r="G357" s="1">
        <v>43627</v>
      </c>
      <c r="H357" t="s">
        <v>0</v>
      </c>
      <c r="I357">
        <v>41</v>
      </c>
      <c r="J357">
        <v>10000</v>
      </c>
    </row>
    <row r="358" spans="2:10" x14ac:dyDescent="0.25">
      <c r="B358" s="1">
        <v>43596</v>
      </c>
      <c r="C358" t="s">
        <v>0</v>
      </c>
      <c r="D358">
        <v>61</v>
      </c>
      <c r="E358">
        <v>13500</v>
      </c>
      <c r="G358" s="1">
        <v>43627</v>
      </c>
      <c r="H358" t="s">
        <v>0</v>
      </c>
      <c r="I358">
        <v>51</v>
      </c>
      <c r="J358">
        <v>15500</v>
      </c>
    </row>
    <row r="359" spans="2:10" x14ac:dyDescent="0.25">
      <c r="B359" s="1">
        <v>43596</v>
      </c>
      <c r="C359" t="s">
        <v>0</v>
      </c>
      <c r="D359">
        <v>54</v>
      </c>
      <c r="E359">
        <v>2500</v>
      </c>
      <c r="G359" s="1">
        <v>43627</v>
      </c>
      <c r="H359" t="s">
        <v>2</v>
      </c>
      <c r="I359">
        <v>75</v>
      </c>
      <c r="J359">
        <v>4500</v>
      </c>
    </row>
    <row r="360" spans="2:10" x14ac:dyDescent="0.25">
      <c r="B360" s="1">
        <v>43596</v>
      </c>
      <c r="C360" t="s">
        <v>0</v>
      </c>
      <c r="D360">
        <v>65</v>
      </c>
      <c r="E360">
        <v>18000</v>
      </c>
      <c r="G360" s="1">
        <v>43627</v>
      </c>
      <c r="H360" t="s">
        <v>0</v>
      </c>
      <c r="I360">
        <v>14</v>
      </c>
      <c r="J360">
        <v>4500</v>
      </c>
    </row>
    <row r="361" spans="2:10" x14ac:dyDescent="0.25">
      <c r="B361" s="1">
        <v>43596</v>
      </c>
      <c r="C361" t="s">
        <v>0</v>
      </c>
      <c r="D361">
        <v>45</v>
      </c>
      <c r="E361">
        <v>6000</v>
      </c>
      <c r="G361" s="1">
        <v>43627</v>
      </c>
      <c r="H361" t="s">
        <v>0</v>
      </c>
      <c r="I361">
        <v>8</v>
      </c>
      <c r="J361">
        <v>8500</v>
      </c>
    </row>
    <row r="362" spans="2:10" x14ac:dyDescent="0.25">
      <c r="B362" s="1">
        <v>43596</v>
      </c>
      <c r="C362" t="s">
        <v>0</v>
      </c>
      <c r="D362">
        <v>72</v>
      </c>
      <c r="E362">
        <v>19000</v>
      </c>
      <c r="G362" s="1">
        <v>43627</v>
      </c>
      <c r="H362" t="s">
        <v>1</v>
      </c>
      <c r="I362">
        <v>18</v>
      </c>
      <c r="J362">
        <v>15000</v>
      </c>
    </row>
    <row r="363" spans="2:10" x14ac:dyDescent="0.25">
      <c r="B363" s="1">
        <v>43596</v>
      </c>
      <c r="C363" t="s">
        <v>1</v>
      </c>
      <c r="D363">
        <v>19</v>
      </c>
      <c r="E363">
        <v>5500</v>
      </c>
      <c r="G363" s="1">
        <v>43627</v>
      </c>
      <c r="H363" t="s">
        <v>0</v>
      </c>
      <c r="I363">
        <v>71</v>
      </c>
      <c r="J363">
        <v>5500</v>
      </c>
    </row>
    <row r="364" spans="2:10" x14ac:dyDescent="0.25">
      <c r="B364" s="1">
        <v>43596</v>
      </c>
      <c r="C364" t="s">
        <v>0</v>
      </c>
      <c r="D364">
        <v>5</v>
      </c>
      <c r="E364">
        <v>4000</v>
      </c>
      <c r="G364" s="1">
        <v>43627</v>
      </c>
      <c r="H364" t="s">
        <v>0</v>
      </c>
      <c r="I364">
        <v>55</v>
      </c>
      <c r="J364">
        <v>6500</v>
      </c>
    </row>
    <row r="365" spans="2:10" x14ac:dyDescent="0.25">
      <c r="B365" s="1">
        <v>43596</v>
      </c>
      <c r="C365" t="s">
        <v>0</v>
      </c>
      <c r="D365">
        <v>55</v>
      </c>
      <c r="E365">
        <v>6000</v>
      </c>
      <c r="G365" s="1">
        <v>43627</v>
      </c>
      <c r="H365" t="s">
        <v>0</v>
      </c>
      <c r="I365">
        <v>40</v>
      </c>
      <c r="J365">
        <v>15000</v>
      </c>
    </row>
    <row r="366" spans="2:10" x14ac:dyDescent="0.25">
      <c r="B366" s="1">
        <v>43596</v>
      </c>
      <c r="C366" t="s">
        <v>0</v>
      </c>
      <c r="D366">
        <v>45</v>
      </c>
      <c r="E366">
        <v>10500</v>
      </c>
      <c r="G366" s="1">
        <v>43627</v>
      </c>
      <c r="H366" t="s">
        <v>0</v>
      </c>
      <c r="I366">
        <v>13</v>
      </c>
      <c r="J366">
        <v>4500</v>
      </c>
    </row>
    <row r="367" spans="2:10" x14ac:dyDescent="0.25">
      <c r="B367" s="1">
        <v>43596</v>
      </c>
      <c r="C367" t="s">
        <v>0</v>
      </c>
      <c r="D367">
        <v>12</v>
      </c>
      <c r="E367">
        <v>16000</v>
      </c>
      <c r="G367" s="1">
        <v>43627</v>
      </c>
      <c r="H367" t="s">
        <v>0</v>
      </c>
      <c r="I367">
        <v>1</v>
      </c>
      <c r="J367">
        <v>3000</v>
      </c>
    </row>
    <row r="368" spans="2:10" x14ac:dyDescent="0.25">
      <c r="B368" s="1">
        <v>43596</v>
      </c>
      <c r="C368" t="s">
        <v>0</v>
      </c>
      <c r="D368">
        <v>19</v>
      </c>
      <c r="E368">
        <v>15500</v>
      </c>
      <c r="G368" s="1">
        <v>43627</v>
      </c>
      <c r="H368" t="s">
        <v>1</v>
      </c>
      <c r="I368">
        <v>10</v>
      </c>
      <c r="J368">
        <v>6500</v>
      </c>
    </row>
    <row r="369" spans="2:10" x14ac:dyDescent="0.25">
      <c r="B369" s="1">
        <v>43596</v>
      </c>
      <c r="C369" t="s">
        <v>0</v>
      </c>
      <c r="D369">
        <v>12</v>
      </c>
      <c r="E369">
        <v>9000</v>
      </c>
      <c r="G369" s="1">
        <v>43627</v>
      </c>
      <c r="H369" t="s">
        <v>2</v>
      </c>
      <c r="I369">
        <v>48</v>
      </c>
      <c r="J369">
        <v>15000</v>
      </c>
    </row>
    <row r="370" spans="2:10" x14ac:dyDescent="0.25">
      <c r="B370" s="1">
        <v>43596</v>
      </c>
      <c r="C370" t="s">
        <v>3</v>
      </c>
      <c r="D370">
        <v>54</v>
      </c>
      <c r="E370">
        <v>4000</v>
      </c>
      <c r="G370" s="1">
        <v>43627</v>
      </c>
      <c r="H370" t="s">
        <v>0</v>
      </c>
      <c r="I370">
        <v>43</v>
      </c>
      <c r="J370">
        <v>7000</v>
      </c>
    </row>
    <row r="371" spans="2:10" x14ac:dyDescent="0.25">
      <c r="B371" s="1">
        <v>43596</v>
      </c>
      <c r="C371" t="s">
        <v>1</v>
      </c>
      <c r="D371">
        <v>48</v>
      </c>
      <c r="E371">
        <v>1500</v>
      </c>
      <c r="G371" s="1">
        <v>43627</v>
      </c>
      <c r="H371" t="s">
        <v>2</v>
      </c>
      <c r="I371">
        <v>58</v>
      </c>
      <c r="J371">
        <v>4500</v>
      </c>
    </row>
    <row r="372" spans="2:10" x14ac:dyDescent="0.25">
      <c r="B372" s="1">
        <v>43596</v>
      </c>
      <c r="C372" t="s">
        <v>0</v>
      </c>
      <c r="D372">
        <v>74</v>
      </c>
      <c r="E372">
        <v>8000</v>
      </c>
      <c r="G372" s="1">
        <v>43627</v>
      </c>
      <c r="H372" t="s">
        <v>2</v>
      </c>
      <c r="I372">
        <v>68</v>
      </c>
      <c r="J372">
        <v>9500</v>
      </c>
    </row>
    <row r="373" spans="2:10" x14ac:dyDescent="0.25">
      <c r="B373" s="1">
        <v>43596</v>
      </c>
      <c r="C373" t="s">
        <v>0</v>
      </c>
      <c r="D373">
        <v>9</v>
      </c>
      <c r="E373">
        <v>8500</v>
      </c>
      <c r="G373" s="1">
        <v>43627</v>
      </c>
      <c r="H373" t="s">
        <v>2</v>
      </c>
      <c r="I373">
        <v>17</v>
      </c>
      <c r="J373">
        <v>11000</v>
      </c>
    </row>
    <row r="374" spans="2:10" x14ac:dyDescent="0.25">
      <c r="B374" s="1">
        <v>43596</v>
      </c>
      <c r="C374" t="s">
        <v>0</v>
      </c>
      <c r="D374">
        <v>9</v>
      </c>
      <c r="E374">
        <v>17500</v>
      </c>
      <c r="G374" s="1">
        <v>43627</v>
      </c>
      <c r="H374" t="s">
        <v>0</v>
      </c>
      <c r="I374">
        <v>63</v>
      </c>
      <c r="J374">
        <v>3500</v>
      </c>
    </row>
    <row r="375" spans="2:10" x14ac:dyDescent="0.25">
      <c r="B375" s="1">
        <v>43597</v>
      </c>
      <c r="C375" t="s">
        <v>1</v>
      </c>
      <c r="D375">
        <v>41</v>
      </c>
      <c r="E375">
        <v>19500</v>
      </c>
      <c r="G375" s="1">
        <v>43628</v>
      </c>
      <c r="H375" t="s">
        <v>0</v>
      </c>
      <c r="I375">
        <v>28</v>
      </c>
      <c r="J375">
        <v>500</v>
      </c>
    </row>
    <row r="376" spans="2:10" x14ac:dyDescent="0.25">
      <c r="B376" s="1">
        <v>43597</v>
      </c>
      <c r="C376" t="s">
        <v>1</v>
      </c>
      <c r="D376">
        <v>41</v>
      </c>
      <c r="E376">
        <v>2000</v>
      </c>
      <c r="G376" s="1">
        <v>43628</v>
      </c>
      <c r="H376" t="s">
        <v>0</v>
      </c>
      <c r="I376">
        <v>51</v>
      </c>
      <c r="J376">
        <v>11000</v>
      </c>
    </row>
    <row r="377" spans="2:10" x14ac:dyDescent="0.25">
      <c r="B377" s="1">
        <v>43597</v>
      </c>
      <c r="C377" t="s">
        <v>2</v>
      </c>
      <c r="D377">
        <v>6</v>
      </c>
      <c r="E377">
        <v>10500</v>
      </c>
      <c r="G377" s="1">
        <v>43628</v>
      </c>
      <c r="H377" t="s">
        <v>0</v>
      </c>
      <c r="I377">
        <v>64</v>
      </c>
      <c r="J377">
        <v>14000</v>
      </c>
    </row>
    <row r="378" spans="2:10" x14ac:dyDescent="0.25">
      <c r="B378" s="1">
        <v>43597</v>
      </c>
      <c r="C378" t="s">
        <v>0</v>
      </c>
      <c r="D378">
        <v>22</v>
      </c>
      <c r="E378">
        <v>7000</v>
      </c>
      <c r="G378" s="1">
        <v>43628</v>
      </c>
      <c r="H378" t="s">
        <v>2</v>
      </c>
      <c r="I378">
        <v>18</v>
      </c>
      <c r="J378">
        <v>4000</v>
      </c>
    </row>
    <row r="379" spans="2:10" x14ac:dyDescent="0.25">
      <c r="B379" s="1">
        <v>43597</v>
      </c>
      <c r="C379" t="s">
        <v>1</v>
      </c>
      <c r="D379">
        <v>72</v>
      </c>
      <c r="E379">
        <v>16000</v>
      </c>
      <c r="G379" s="1">
        <v>43628</v>
      </c>
      <c r="H379" t="s">
        <v>0</v>
      </c>
      <c r="I379">
        <v>33</v>
      </c>
      <c r="J379">
        <v>19500</v>
      </c>
    </row>
    <row r="380" spans="2:10" x14ac:dyDescent="0.25">
      <c r="B380" s="1">
        <v>43597</v>
      </c>
      <c r="C380" t="s">
        <v>0</v>
      </c>
      <c r="D380">
        <v>4</v>
      </c>
      <c r="E380">
        <v>15000</v>
      </c>
      <c r="G380" s="1">
        <v>43628</v>
      </c>
      <c r="H380" t="s">
        <v>0</v>
      </c>
      <c r="I380">
        <v>32</v>
      </c>
      <c r="J380">
        <v>13500</v>
      </c>
    </row>
    <row r="381" spans="2:10" x14ac:dyDescent="0.25">
      <c r="B381" s="1">
        <v>43597</v>
      </c>
      <c r="C381" t="s">
        <v>1</v>
      </c>
      <c r="D381">
        <v>17</v>
      </c>
      <c r="E381">
        <v>6000</v>
      </c>
      <c r="G381" s="1">
        <v>43628</v>
      </c>
      <c r="H381" t="s">
        <v>2</v>
      </c>
      <c r="I381">
        <v>52</v>
      </c>
      <c r="J381">
        <v>10500</v>
      </c>
    </row>
    <row r="382" spans="2:10" x14ac:dyDescent="0.25">
      <c r="B382" s="1">
        <v>43597</v>
      </c>
      <c r="C382" t="s">
        <v>1</v>
      </c>
      <c r="D382">
        <v>5</v>
      </c>
      <c r="E382">
        <v>13500</v>
      </c>
      <c r="G382" s="1">
        <v>43628</v>
      </c>
      <c r="H382" t="s">
        <v>0</v>
      </c>
      <c r="I382">
        <v>19</v>
      </c>
      <c r="J382">
        <v>7000</v>
      </c>
    </row>
    <row r="383" spans="2:10" x14ac:dyDescent="0.25">
      <c r="B383" s="1">
        <v>43597</v>
      </c>
      <c r="C383" t="s">
        <v>3</v>
      </c>
      <c r="D383">
        <v>21</v>
      </c>
      <c r="E383">
        <v>17500</v>
      </c>
      <c r="G383" s="1">
        <v>43628</v>
      </c>
      <c r="H383" t="s">
        <v>0</v>
      </c>
      <c r="I383">
        <v>46</v>
      </c>
      <c r="J383">
        <v>14500</v>
      </c>
    </row>
    <row r="384" spans="2:10" x14ac:dyDescent="0.25">
      <c r="B384" s="1">
        <v>43597</v>
      </c>
      <c r="C384" t="s">
        <v>2</v>
      </c>
      <c r="D384">
        <v>66</v>
      </c>
      <c r="E384">
        <v>16000</v>
      </c>
      <c r="G384" s="1">
        <v>43628</v>
      </c>
      <c r="H384" t="s">
        <v>2</v>
      </c>
      <c r="I384">
        <v>47</v>
      </c>
      <c r="J384">
        <v>15000</v>
      </c>
    </row>
    <row r="385" spans="2:10" x14ac:dyDescent="0.25">
      <c r="B385" s="1">
        <v>43597</v>
      </c>
      <c r="C385" t="s">
        <v>0</v>
      </c>
      <c r="D385">
        <v>11</v>
      </c>
      <c r="E385">
        <v>3500</v>
      </c>
      <c r="G385" s="1">
        <v>43628</v>
      </c>
      <c r="H385" t="s">
        <v>0</v>
      </c>
      <c r="I385">
        <v>25</v>
      </c>
      <c r="J385">
        <v>17500</v>
      </c>
    </row>
    <row r="386" spans="2:10" x14ac:dyDescent="0.25">
      <c r="B386" s="1">
        <v>43597</v>
      </c>
      <c r="C386" t="s">
        <v>0</v>
      </c>
      <c r="D386">
        <v>33</v>
      </c>
      <c r="E386">
        <v>16000</v>
      </c>
      <c r="G386" s="1">
        <v>43628</v>
      </c>
      <c r="H386" t="s">
        <v>1</v>
      </c>
      <c r="I386">
        <v>43</v>
      </c>
      <c r="J386">
        <v>20000</v>
      </c>
    </row>
    <row r="387" spans="2:10" x14ac:dyDescent="0.25">
      <c r="B387" s="1">
        <v>43597</v>
      </c>
      <c r="C387" t="s">
        <v>0</v>
      </c>
      <c r="D387">
        <v>70</v>
      </c>
      <c r="E387">
        <v>18500</v>
      </c>
      <c r="G387" s="1">
        <v>43628</v>
      </c>
      <c r="H387" t="s">
        <v>0</v>
      </c>
      <c r="I387">
        <v>14</v>
      </c>
      <c r="J387">
        <v>17500</v>
      </c>
    </row>
    <row r="388" spans="2:10" x14ac:dyDescent="0.25">
      <c r="B388" s="1">
        <v>43597</v>
      </c>
      <c r="C388" t="s">
        <v>2</v>
      </c>
      <c r="D388">
        <v>31</v>
      </c>
      <c r="E388">
        <v>10500</v>
      </c>
      <c r="G388" s="1">
        <v>43628</v>
      </c>
      <c r="H388" t="s">
        <v>0</v>
      </c>
      <c r="I388">
        <v>61</v>
      </c>
      <c r="J388">
        <v>15500</v>
      </c>
    </row>
    <row r="389" spans="2:10" x14ac:dyDescent="0.25">
      <c r="B389" s="1">
        <v>43597</v>
      </c>
      <c r="C389" t="s">
        <v>0</v>
      </c>
      <c r="D389">
        <v>59</v>
      </c>
      <c r="E389">
        <v>20000</v>
      </c>
      <c r="G389" s="1">
        <v>43628</v>
      </c>
      <c r="H389" t="s">
        <v>0</v>
      </c>
      <c r="I389">
        <v>38</v>
      </c>
      <c r="J389">
        <v>5000</v>
      </c>
    </row>
    <row r="390" spans="2:10" x14ac:dyDescent="0.25">
      <c r="B390" s="1">
        <v>43597</v>
      </c>
      <c r="C390" t="s">
        <v>0</v>
      </c>
      <c r="D390">
        <v>23</v>
      </c>
      <c r="E390">
        <v>13000</v>
      </c>
      <c r="G390" s="1">
        <v>43628</v>
      </c>
      <c r="H390" t="s">
        <v>1</v>
      </c>
      <c r="I390">
        <v>74</v>
      </c>
      <c r="J390">
        <v>15000</v>
      </c>
    </row>
    <row r="391" spans="2:10" x14ac:dyDescent="0.25">
      <c r="B391" s="1">
        <v>43597</v>
      </c>
      <c r="C391" t="s">
        <v>0</v>
      </c>
      <c r="D391">
        <v>22</v>
      </c>
      <c r="E391">
        <v>18000</v>
      </c>
      <c r="G391" s="1">
        <v>43628</v>
      </c>
      <c r="H391" t="s">
        <v>0</v>
      </c>
      <c r="I391">
        <v>13</v>
      </c>
      <c r="J391">
        <v>8500</v>
      </c>
    </row>
    <row r="392" spans="2:10" x14ac:dyDescent="0.25">
      <c r="B392" s="1">
        <v>43597</v>
      </c>
      <c r="C392" t="s">
        <v>3</v>
      </c>
      <c r="D392">
        <v>31</v>
      </c>
      <c r="E392">
        <v>19500</v>
      </c>
      <c r="G392" s="1">
        <v>43628</v>
      </c>
      <c r="H392" t="s">
        <v>0</v>
      </c>
      <c r="I392">
        <v>18</v>
      </c>
      <c r="J392">
        <v>12000</v>
      </c>
    </row>
    <row r="393" spans="2:10" x14ac:dyDescent="0.25">
      <c r="B393" s="1">
        <v>43597</v>
      </c>
      <c r="C393" t="s">
        <v>0</v>
      </c>
      <c r="D393">
        <v>69</v>
      </c>
      <c r="E393">
        <v>16500</v>
      </c>
      <c r="G393" s="1">
        <v>43628</v>
      </c>
      <c r="H393" t="s">
        <v>1</v>
      </c>
      <c r="I393">
        <v>52</v>
      </c>
      <c r="J393">
        <v>19000</v>
      </c>
    </row>
    <row r="394" spans="2:10" x14ac:dyDescent="0.25">
      <c r="B394" s="1">
        <v>43597</v>
      </c>
      <c r="C394" t="s">
        <v>1</v>
      </c>
      <c r="D394">
        <v>33</v>
      </c>
      <c r="E394">
        <v>12000</v>
      </c>
      <c r="G394" s="1">
        <v>43628</v>
      </c>
      <c r="H394" t="s">
        <v>0</v>
      </c>
      <c r="I394">
        <v>54</v>
      </c>
      <c r="J394">
        <v>9500</v>
      </c>
    </row>
    <row r="395" spans="2:10" x14ac:dyDescent="0.25">
      <c r="B395" s="1">
        <v>43597</v>
      </c>
      <c r="C395" t="s">
        <v>0</v>
      </c>
      <c r="D395">
        <v>64</v>
      </c>
      <c r="E395">
        <v>16000</v>
      </c>
      <c r="G395" s="1">
        <v>43628</v>
      </c>
      <c r="H395" t="s">
        <v>0</v>
      </c>
      <c r="I395">
        <v>19</v>
      </c>
      <c r="J395">
        <v>11000</v>
      </c>
    </row>
    <row r="396" spans="2:10" x14ac:dyDescent="0.25">
      <c r="B396" s="1">
        <v>43597</v>
      </c>
      <c r="C396" t="s">
        <v>0</v>
      </c>
      <c r="D396">
        <v>29</v>
      </c>
      <c r="E396">
        <v>20000</v>
      </c>
      <c r="G396" s="1">
        <v>43628</v>
      </c>
      <c r="H396" t="s">
        <v>0</v>
      </c>
      <c r="I396">
        <v>40</v>
      </c>
      <c r="J396">
        <v>12000</v>
      </c>
    </row>
    <row r="397" spans="2:10" x14ac:dyDescent="0.25">
      <c r="B397" s="1">
        <v>43597</v>
      </c>
      <c r="C397" t="s">
        <v>1</v>
      </c>
      <c r="D397">
        <v>55</v>
      </c>
      <c r="E397">
        <v>4000</v>
      </c>
      <c r="G397" s="1">
        <v>43628</v>
      </c>
      <c r="H397" t="s">
        <v>2</v>
      </c>
      <c r="I397">
        <v>68</v>
      </c>
      <c r="J397">
        <v>13500</v>
      </c>
    </row>
    <row r="398" spans="2:10" x14ac:dyDescent="0.25">
      <c r="B398" s="1">
        <v>43597</v>
      </c>
      <c r="C398" t="s">
        <v>0</v>
      </c>
      <c r="D398">
        <v>72</v>
      </c>
      <c r="E398">
        <v>16000</v>
      </c>
      <c r="G398" s="1">
        <v>43628</v>
      </c>
      <c r="H398" t="s">
        <v>0</v>
      </c>
      <c r="I398">
        <v>64</v>
      </c>
      <c r="J398">
        <v>9000</v>
      </c>
    </row>
    <row r="399" spans="2:10" x14ac:dyDescent="0.25">
      <c r="B399" s="1">
        <v>43597</v>
      </c>
      <c r="C399" t="s">
        <v>1</v>
      </c>
      <c r="D399">
        <v>28</v>
      </c>
      <c r="E399">
        <v>13000</v>
      </c>
      <c r="G399" s="1">
        <v>43628</v>
      </c>
      <c r="H399" t="s">
        <v>0</v>
      </c>
      <c r="I399">
        <v>57</v>
      </c>
      <c r="J399">
        <v>4500</v>
      </c>
    </row>
    <row r="400" spans="2:10" x14ac:dyDescent="0.25">
      <c r="B400" s="1">
        <v>43597</v>
      </c>
      <c r="C400" t="s">
        <v>0</v>
      </c>
      <c r="D400">
        <v>5</v>
      </c>
      <c r="E400">
        <v>18500</v>
      </c>
      <c r="G400" s="1">
        <v>43628</v>
      </c>
      <c r="H400" t="s">
        <v>0</v>
      </c>
      <c r="I400">
        <v>43</v>
      </c>
      <c r="J400">
        <v>9500</v>
      </c>
    </row>
    <row r="401" spans="2:10" x14ac:dyDescent="0.25">
      <c r="B401" s="1">
        <v>43597</v>
      </c>
      <c r="C401" t="s">
        <v>1</v>
      </c>
      <c r="D401">
        <v>41</v>
      </c>
      <c r="E401">
        <v>16000</v>
      </c>
      <c r="G401" s="1">
        <v>43628</v>
      </c>
      <c r="H401" t="s">
        <v>0</v>
      </c>
      <c r="I401">
        <v>74</v>
      </c>
      <c r="J401">
        <v>19500</v>
      </c>
    </row>
    <row r="402" spans="2:10" x14ac:dyDescent="0.25">
      <c r="B402" s="1">
        <v>43597</v>
      </c>
      <c r="C402" t="s">
        <v>0</v>
      </c>
      <c r="D402">
        <v>23</v>
      </c>
      <c r="E402">
        <v>12000</v>
      </c>
      <c r="G402" s="1">
        <v>43629</v>
      </c>
      <c r="H402" t="s">
        <v>0</v>
      </c>
      <c r="I402">
        <v>13</v>
      </c>
      <c r="J402">
        <v>11000</v>
      </c>
    </row>
    <row r="403" spans="2:10" x14ac:dyDescent="0.25">
      <c r="B403" s="1">
        <v>43597</v>
      </c>
      <c r="C403" t="s">
        <v>0</v>
      </c>
      <c r="D403">
        <v>13</v>
      </c>
      <c r="E403">
        <v>7000</v>
      </c>
      <c r="G403" s="1">
        <v>43629</v>
      </c>
      <c r="H403" t="s">
        <v>0</v>
      </c>
      <c r="I403">
        <v>28</v>
      </c>
      <c r="J403">
        <v>14000</v>
      </c>
    </row>
    <row r="404" spans="2:10" x14ac:dyDescent="0.25">
      <c r="B404" s="1">
        <v>43597</v>
      </c>
      <c r="C404" t="s">
        <v>0</v>
      </c>
      <c r="D404">
        <v>34</v>
      </c>
      <c r="E404">
        <v>12500</v>
      </c>
      <c r="G404" s="1">
        <v>43629</v>
      </c>
      <c r="H404" t="s">
        <v>3</v>
      </c>
      <c r="I404">
        <v>65</v>
      </c>
      <c r="J404">
        <v>19000</v>
      </c>
    </row>
    <row r="405" spans="2:10" x14ac:dyDescent="0.25">
      <c r="B405" s="1">
        <v>43597</v>
      </c>
      <c r="C405" t="s">
        <v>0</v>
      </c>
      <c r="D405">
        <v>29</v>
      </c>
      <c r="E405">
        <v>8500</v>
      </c>
      <c r="G405" s="1">
        <v>43629</v>
      </c>
      <c r="H405" t="s">
        <v>1</v>
      </c>
      <c r="I405">
        <v>28</v>
      </c>
      <c r="J405">
        <v>6500</v>
      </c>
    </row>
    <row r="406" spans="2:10" x14ac:dyDescent="0.25">
      <c r="B406" s="1">
        <v>43597</v>
      </c>
      <c r="C406" t="s">
        <v>0</v>
      </c>
      <c r="D406">
        <v>69</v>
      </c>
      <c r="E406">
        <v>13000</v>
      </c>
      <c r="G406" s="1">
        <v>43629</v>
      </c>
      <c r="H406" t="s">
        <v>2</v>
      </c>
      <c r="I406">
        <v>3</v>
      </c>
      <c r="J406">
        <v>8500</v>
      </c>
    </row>
    <row r="407" spans="2:10" x14ac:dyDescent="0.25">
      <c r="B407" s="1">
        <v>43598</v>
      </c>
      <c r="C407" t="s">
        <v>3</v>
      </c>
      <c r="D407">
        <v>27</v>
      </c>
      <c r="E407">
        <v>14000</v>
      </c>
      <c r="G407" s="1">
        <v>43629</v>
      </c>
      <c r="H407" t="s">
        <v>2</v>
      </c>
      <c r="I407">
        <v>41</v>
      </c>
      <c r="J407">
        <v>16000</v>
      </c>
    </row>
    <row r="408" spans="2:10" x14ac:dyDescent="0.25">
      <c r="B408" s="1">
        <v>43598</v>
      </c>
      <c r="C408" t="s">
        <v>0</v>
      </c>
      <c r="D408">
        <v>43</v>
      </c>
      <c r="E408">
        <v>6500</v>
      </c>
      <c r="G408" s="1">
        <v>43629</v>
      </c>
      <c r="H408" t="s">
        <v>1</v>
      </c>
      <c r="I408">
        <v>39</v>
      </c>
      <c r="J408">
        <v>2000</v>
      </c>
    </row>
    <row r="409" spans="2:10" x14ac:dyDescent="0.25">
      <c r="B409" s="1">
        <v>43598</v>
      </c>
      <c r="C409" t="s">
        <v>2</v>
      </c>
      <c r="D409">
        <v>68</v>
      </c>
      <c r="E409">
        <v>7500</v>
      </c>
      <c r="G409" s="1">
        <v>43629</v>
      </c>
      <c r="H409" t="s">
        <v>0</v>
      </c>
      <c r="I409">
        <v>64</v>
      </c>
      <c r="J409">
        <v>8000</v>
      </c>
    </row>
    <row r="410" spans="2:10" x14ac:dyDescent="0.25">
      <c r="B410" s="1">
        <v>43598</v>
      </c>
      <c r="C410" t="s">
        <v>0</v>
      </c>
      <c r="D410">
        <v>56</v>
      </c>
      <c r="E410">
        <v>19000</v>
      </c>
      <c r="G410" s="1">
        <v>43629</v>
      </c>
      <c r="H410" t="s">
        <v>0</v>
      </c>
      <c r="I410">
        <v>74</v>
      </c>
      <c r="J410">
        <v>500</v>
      </c>
    </row>
    <row r="411" spans="2:10" x14ac:dyDescent="0.25">
      <c r="B411" s="1">
        <v>43598</v>
      </c>
      <c r="C411" t="s">
        <v>3</v>
      </c>
      <c r="D411">
        <v>68</v>
      </c>
      <c r="E411">
        <v>15000</v>
      </c>
      <c r="G411" s="1">
        <v>43629</v>
      </c>
      <c r="H411" t="s">
        <v>0</v>
      </c>
      <c r="I411">
        <v>17</v>
      </c>
      <c r="J411">
        <v>7000</v>
      </c>
    </row>
    <row r="412" spans="2:10" x14ac:dyDescent="0.25">
      <c r="B412" s="1">
        <v>43598</v>
      </c>
      <c r="C412" t="s">
        <v>0</v>
      </c>
      <c r="D412">
        <v>8</v>
      </c>
      <c r="E412">
        <v>18500</v>
      </c>
      <c r="G412" s="1">
        <v>43629</v>
      </c>
      <c r="H412" t="s">
        <v>0</v>
      </c>
      <c r="I412">
        <v>26</v>
      </c>
      <c r="J412">
        <v>2000</v>
      </c>
    </row>
    <row r="413" spans="2:10" x14ac:dyDescent="0.25">
      <c r="B413" s="1">
        <v>43598</v>
      </c>
      <c r="C413" t="s">
        <v>3</v>
      </c>
      <c r="D413">
        <v>25</v>
      </c>
      <c r="E413">
        <v>17500</v>
      </c>
      <c r="G413" s="1">
        <v>43629</v>
      </c>
      <c r="H413" t="s">
        <v>0</v>
      </c>
      <c r="I413">
        <v>23</v>
      </c>
      <c r="J413">
        <v>10500</v>
      </c>
    </row>
    <row r="414" spans="2:10" x14ac:dyDescent="0.25">
      <c r="B414" s="1">
        <v>43598</v>
      </c>
      <c r="C414" t="s">
        <v>0</v>
      </c>
      <c r="D414">
        <v>62</v>
      </c>
      <c r="E414">
        <v>12000</v>
      </c>
      <c r="G414" s="1">
        <v>43629</v>
      </c>
      <c r="H414" t="s">
        <v>0</v>
      </c>
      <c r="I414">
        <v>15</v>
      </c>
      <c r="J414">
        <v>15000</v>
      </c>
    </row>
    <row r="415" spans="2:10" x14ac:dyDescent="0.25">
      <c r="B415" s="1">
        <v>43598</v>
      </c>
      <c r="C415" t="s">
        <v>0</v>
      </c>
      <c r="D415">
        <v>68</v>
      </c>
      <c r="E415">
        <v>20000</v>
      </c>
      <c r="G415" s="1">
        <v>43629</v>
      </c>
      <c r="H415" t="s">
        <v>0</v>
      </c>
      <c r="I415">
        <v>65</v>
      </c>
      <c r="J415">
        <v>12000</v>
      </c>
    </row>
    <row r="416" spans="2:10" x14ac:dyDescent="0.25">
      <c r="B416" s="1">
        <v>43598</v>
      </c>
      <c r="C416" t="s">
        <v>1</v>
      </c>
      <c r="D416">
        <v>31</v>
      </c>
      <c r="E416">
        <v>4500</v>
      </c>
      <c r="G416" s="1">
        <v>43629</v>
      </c>
      <c r="H416" t="s">
        <v>1</v>
      </c>
      <c r="I416">
        <v>49</v>
      </c>
      <c r="J416">
        <v>14500</v>
      </c>
    </row>
    <row r="417" spans="2:10" x14ac:dyDescent="0.25">
      <c r="B417" s="1">
        <v>43598</v>
      </c>
      <c r="C417" t="s">
        <v>0</v>
      </c>
      <c r="D417">
        <v>34</v>
      </c>
      <c r="E417">
        <v>10500</v>
      </c>
      <c r="G417" s="1">
        <v>43629</v>
      </c>
      <c r="H417" t="s">
        <v>3</v>
      </c>
      <c r="I417">
        <v>62</v>
      </c>
      <c r="J417">
        <v>7000</v>
      </c>
    </row>
    <row r="418" spans="2:10" x14ac:dyDescent="0.25">
      <c r="B418" s="1">
        <v>43598</v>
      </c>
      <c r="C418" t="s">
        <v>0</v>
      </c>
      <c r="D418">
        <v>13</v>
      </c>
      <c r="E418">
        <v>11000</v>
      </c>
      <c r="G418" s="1">
        <v>43629</v>
      </c>
      <c r="H418" t="s">
        <v>0</v>
      </c>
      <c r="I418">
        <v>36</v>
      </c>
      <c r="J418">
        <v>14500</v>
      </c>
    </row>
    <row r="419" spans="2:10" x14ac:dyDescent="0.25">
      <c r="B419" s="1">
        <v>43598</v>
      </c>
      <c r="C419" t="s">
        <v>2</v>
      </c>
      <c r="D419">
        <v>49</v>
      </c>
      <c r="E419">
        <v>18500</v>
      </c>
      <c r="G419" s="1">
        <v>43629</v>
      </c>
      <c r="H419" t="s">
        <v>0</v>
      </c>
      <c r="I419">
        <v>48</v>
      </c>
      <c r="J419">
        <v>9500</v>
      </c>
    </row>
    <row r="420" spans="2:10" x14ac:dyDescent="0.25">
      <c r="B420" s="1">
        <v>43598</v>
      </c>
      <c r="C420" t="s">
        <v>2</v>
      </c>
      <c r="D420">
        <v>35</v>
      </c>
      <c r="E420">
        <v>11000</v>
      </c>
      <c r="G420" s="1">
        <v>43629</v>
      </c>
      <c r="H420" t="s">
        <v>0</v>
      </c>
      <c r="I420">
        <v>59</v>
      </c>
      <c r="J420">
        <v>8000</v>
      </c>
    </row>
    <row r="421" spans="2:10" x14ac:dyDescent="0.25">
      <c r="B421" s="1">
        <v>43598</v>
      </c>
      <c r="C421" t="s">
        <v>0</v>
      </c>
      <c r="D421">
        <v>63</v>
      </c>
      <c r="E421">
        <v>11000</v>
      </c>
      <c r="G421" s="1">
        <v>43629</v>
      </c>
      <c r="H421" t="s">
        <v>0</v>
      </c>
      <c r="I421">
        <v>34</v>
      </c>
      <c r="J421">
        <v>14500</v>
      </c>
    </row>
    <row r="422" spans="2:10" x14ac:dyDescent="0.25">
      <c r="B422" s="1">
        <v>43598</v>
      </c>
      <c r="C422" t="s">
        <v>0</v>
      </c>
      <c r="D422">
        <v>56</v>
      </c>
      <c r="E422">
        <v>2000</v>
      </c>
      <c r="G422" s="1">
        <v>43629</v>
      </c>
      <c r="H422" t="s">
        <v>0</v>
      </c>
      <c r="I422">
        <v>12</v>
      </c>
      <c r="J422">
        <v>11500</v>
      </c>
    </row>
    <row r="423" spans="2:10" x14ac:dyDescent="0.25">
      <c r="B423" s="1">
        <v>43598</v>
      </c>
      <c r="C423" t="s">
        <v>0</v>
      </c>
      <c r="D423">
        <v>51</v>
      </c>
      <c r="E423">
        <v>7000</v>
      </c>
      <c r="G423" s="1">
        <v>43629</v>
      </c>
      <c r="H423" t="s">
        <v>1</v>
      </c>
      <c r="I423">
        <v>16</v>
      </c>
      <c r="J423">
        <v>11500</v>
      </c>
    </row>
    <row r="424" spans="2:10" x14ac:dyDescent="0.25">
      <c r="B424" s="1">
        <v>43598</v>
      </c>
      <c r="C424" t="s">
        <v>0</v>
      </c>
      <c r="D424">
        <v>66</v>
      </c>
      <c r="E424">
        <v>18500</v>
      </c>
      <c r="G424" s="1">
        <v>43629</v>
      </c>
      <c r="H424" t="s">
        <v>0</v>
      </c>
      <c r="I424">
        <v>51</v>
      </c>
      <c r="J424">
        <v>15500</v>
      </c>
    </row>
    <row r="425" spans="2:10" x14ac:dyDescent="0.25">
      <c r="B425" s="1">
        <v>43598</v>
      </c>
      <c r="C425" t="s">
        <v>1</v>
      </c>
      <c r="D425">
        <v>27</v>
      </c>
      <c r="E425">
        <v>3500</v>
      </c>
      <c r="G425" s="1">
        <v>43629</v>
      </c>
      <c r="H425" t="s">
        <v>0</v>
      </c>
      <c r="I425">
        <v>30</v>
      </c>
      <c r="J425">
        <v>11000</v>
      </c>
    </row>
    <row r="426" spans="2:10" x14ac:dyDescent="0.25">
      <c r="B426" s="1">
        <v>43598</v>
      </c>
      <c r="C426" t="s">
        <v>0</v>
      </c>
      <c r="D426">
        <v>48</v>
      </c>
      <c r="E426">
        <v>5500</v>
      </c>
      <c r="G426" s="1">
        <v>43629</v>
      </c>
      <c r="H426" t="s">
        <v>3</v>
      </c>
      <c r="I426">
        <v>51</v>
      </c>
      <c r="J426">
        <v>10500</v>
      </c>
    </row>
    <row r="427" spans="2:10" x14ac:dyDescent="0.25">
      <c r="B427" s="1">
        <v>43598</v>
      </c>
      <c r="C427" t="s">
        <v>0</v>
      </c>
      <c r="D427">
        <v>23</v>
      </c>
      <c r="E427">
        <v>500</v>
      </c>
      <c r="G427" s="1">
        <v>43629</v>
      </c>
      <c r="H427" t="s">
        <v>0</v>
      </c>
      <c r="I427">
        <v>26</v>
      </c>
      <c r="J427">
        <v>1000</v>
      </c>
    </row>
    <row r="428" spans="2:10" x14ac:dyDescent="0.25">
      <c r="B428" s="1">
        <v>43598</v>
      </c>
      <c r="C428" t="s">
        <v>0</v>
      </c>
      <c r="D428">
        <v>28</v>
      </c>
      <c r="E428">
        <v>5500</v>
      </c>
      <c r="G428" s="1">
        <v>43629</v>
      </c>
      <c r="H428" t="s">
        <v>0</v>
      </c>
      <c r="I428">
        <v>64</v>
      </c>
      <c r="J428">
        <v>10000</v>
      </c>
    </row>
    <row r="429" spans="2:10" x14ac:dyDescent="0.25">
      <c r="B429" s="1">
        <v>43598</v>
      </c>
      <c r="C429" t="s">
        <v>0</v>
      </c>
      <c r="D429">
        <v>16</v>
      </c>
      <c r="E429">
        <v>5000</v>
      </c>
      <c r="G429" s="1">
        <v>43629</v>
      </c>
      <c r="H429" t="s">
        <v>0</v>
      </c>
      <c r="I429">
        <v>34</v>
      </c>
      <c r="J429">
        <v>15000</v>
      </c>
    </row>
    <row r="430" spans="2:10" x14ac:dyDescent="0.25">
      <c r="B430" s="1">
        <v>43598</v>
      </c>
      <c r="C430" t="s">
        <v>0</v>
      </c>
      <c r="D430">
        <v>6</v>
      </c>
      <c r="E430">
        <v>19500</v>
      </c>
      <c r="G430" s="1">
        <v>43629</v>
      </c>
      <c r="H430" t="s">
        <v>2</v>
      </c>
      <c r="I430">
        <v>69</v>
      </c>
      <c r="J430">
        <v>6000</v>
      </c>
    </row>
    <row r="431" spans="2:10" x14ac:dyDescent="0.25">
      <c r="B431" s="1">
        <v>43598</v>
      </c>
      <c r="C431" t="s">
        <v>2</v>
      </c>
      <c r="D431">
        <v>34</v>
      </c>
      <c r="E431">
        <v>18000</v>
      </c>
      <c r="G431" s="1">
        <v>43629</v>
      </c>
      <c r="H431" t="s">
        <v>1</v>
      </c>
      <c r="I431">
        <v>31</v>
      </c>
      <c r="J431">
        <v>1000</v>
      </c>
    </row>
    <row r="432" spans="2:10" x14ac:dyDescent="0.25">
      <c r="B432" s="1">
        <v>43598</v>
      </c>
      <c r="C432" t="s">
        <v>3</v>
      </c>
      <c r="D432">
        <v>25</v>
      </c>
      <c r="E432">
        <v>4500</v>
      </c>
      <c r="G432" s="1">
        <v>43629</v>
      </c>
      <c r="H432" t="s">
        <v>0</v>
      </c>
      <c r="I432">
        <v>44</v>
      </c>
      <c r="J432">
        <v>14000</v>
      </c>
    </row>
    <row r="433" spans="2:10" x14ac:dyDescent="0.25">
      <c r="B433" s="1">
        <v>43598</v>
      </c>
      <c r="C433" t="s">
        <v>0</v>
      </c>
      <c r="D433">
        <v>44</v>
      </c>
      <c r="E433">
        <v>18500</v>
      </c>
      <c r="G433" s="1">
        <v>43629</v>
      </c>
      <c r="H433" t="s">
        <v>0</v>
      </c>
      <c r="I433">
        <v>63</v>
      </c>
      <c r="J433">
        <v>13500</v>
      </c>
    </row>
    <row r="434" spans="2:10" x14ac:dyDescent="0.25">
      <c r="B434" s="1">
        <v>43598</v>
      </c>
      <c r="C434" t="s">
        <v>3</v>
      </c>
      <c r="D434">
        <v>33</v>
      </c>
      <c r="E434">
        <v>16000</v>
      </c>
      <c r="G434" s="1">
        <v>43629</v>
      </c>
      <c r="H434" t="s">
        <v>0</v>
      </c>
      <c r="I434">
        <v>42</v>
      </c>
      <c r="J434">
        <v>14500</v>
      </c>
    </row>
    <row r="435" spans="2:10" x14ac:dyDescent="0.25">
      <c r="B435" s="1">
        <v>43598</v>
      </c>
      <c r="C435" t="s">
        <v>0</v>
      </c>
      <c r="D435">
        <v>17</v>
      </c>
      <c r="E435">
        <v>11000</v>
      </c>
      <c r="G435" s="1">
        <v>43629</v>
      </c>
      <c r="H435" t="s">
        <v>3</v>
      </c>
      <c r="I435">
        <v>5</v>
      </c>
      <c r="J435">
        <v>9000</v>
      </c>
    </row>
    <row r="436" spans="2:10" x14ac:dyDescent="0.25">
      <c r="B436" s="1">
        <v>43598</v>
      </c>
      <c r="C436" t="s">
        <v>2</v>
      </c>
      <c r="D436">
        <v>26</v>
      </c>
      <c r="E436">
        <v>11000</v>
      </c>
      <c r="G436" s="1">
        <v>43629</v>
      </c>
      <c r="H436" t="s">
        <v>3</v>
      </c>
      <c r="I436">
        <v>64</v>
      </c>
      <c r="J436">
        <v>2500</v>
      </c>
    </row>
    <row r="437" spans="2:10" x14ac:dyDescent="0.25">
      <c r="B437" s="1">
        <v>43598</v>
      </c>
      <c r="C437" t="s">
        <v>0</v>
      </c>
      <c r="D437">
        <v>65</v>
      </c>
      <c r="E437">
        <v>10000</v>
      </c>
      <c r="G437" s="1">
        <v>43629</v>
      </c>
      <c r="H437" t="s">
        <v>0</v>
      </c>
      <c r="I437">
        <v>13</v>
      </c>
      <c r="J437">
        <v>6000</v>
      </c>
    </row>
    <row r="438" spans="2:10" x14ac:dyDescent="0.25">
      <c r="B438" s="1">
        <v>43598</v>
      </c>
      <c r="C438" t="s">
        <v>1</v>
      </c>
      <c r="D438">
        <v>65</v>
      </c>
      <c r="E438">
        <v>5500</v>
      </c>
      <c r="G438" s="1">
        <v>43629</v>
      </c>
      <c r="H438" t="s">
        <v>3</v>
      </c>
      <c r="I438">
        <v>31</v>
      </c>
      <c r="J438">
        <v>15500</v>
      </c>
    </row>
    <row r="439" spans="2:10" x14ac:dyDescent="0.25">
      <c r="B439" s="1">
        <v>43598</v>
      </c>
      <c r="C439" t="s">
        <v>2</v>
      </c>
      <c r="D439">
        <v>34</v>
      </c>
      <c r="E439">
        <v>5500</v>
      </c>
      <c r="G439" s="1">
        <v>43629</v>
      </c>
      <c r="H439" t="s">
        <v>0</v>
      </c>
      <c r="I439">
        <v>7</v>
      </c>
      <c r="J439">
        <v>10500</v>
      </c>
    </row>
    <row r="440" spans="2:10" x14ac:dyDescent="0.25">
      <c r="B440" s="1">
        <v>43598</v>
      </c>
      <c r="C440" t="s">
        <v>0</v>
      </c>
      <c r="D440">
        <v>30</v>
      </c>
      <c r="E440">
        <v>10000</v>
      </c>
      <c r="G440" s="1">
        <v>43630</v>
      </c>
      <c r="H440" t="s">
        <v>0</v>
      </c>
      <c r="I440">
        <v>58</v>
      </c>
      <c r="J440">
        <v>5000</v>
      </c>
    </row>
    <row r="441" spans="2:10" x14ac:dyDescent="0.25">
      <c r="B441" s="1">
        <v>43598</v>
      </c>
      <c r="C441" t="s">
        <v>0</v>
      </c>
      <c r="D441">
        <v>54</v>
      </c>
      <c r="E441">
        <v>14500</v>
      </c>
      <c r="G441" s="1">
        <v>43630</v>
      </c>
      <c r="H441" t="s">
        <v>0</v>
      </c>
      <c r="I441">
        <v>62</v>
      </c>
      <c r="J441">
        <v>10500</v>
      </c>
    </row>
    <row r="442" spans="2:10" x14ac:dyDescent="0.25">
      <c r="B442" s="1">
        <v>43598</v>
      </c>
      <c r="C442" t="s">
        <v>0</v>
      </c>
      <c r="D442">
        <v>55</v>
      </c>
      <c r="E442">
        <v>9000</v>
      </c>
      <c r="G442" s="1">
        <v>43630</v>
      </c>
      <c r="H442" t="s">
        <v>3</v>
      </c>
      <c r="I442">
        <v>39</v>
      </c>
      <c r="J442">
        <v>17500</v>
      </c>
    </row>
    <row r="443" spans="2:10" x14ac:dyDescent="0.25">
      <c r="B443" s="1">
        <v>43598</v>
      </c>
      <c r="C443" t="s">
        <v>2</v>
      </c>
      <c r="D443">
        <v>20</v>
      </c>
      <c r="E443">
        <v>13000</v>
      </c>
      <c r="G443" s="1">
        <v>43630</v>
      </c>
      <c r="H443" t="s">
        <v>0</v>
      </c>
      <c r="I443">
        <v>7</v>
      </c>
      <c r="J443">
        <v>7500</v>
      </c>
    </row>
    <row r="444" spans="2:10" x14ac:dyDescent="0.25">
      <c r="B444" s="1">
        <v>43598</v>
      </c>
      <c r="C444" t="s">
        <v>3</v>
      </c>
      <c r="D444">
        <v>37</v>
      </c>
      <c r="E444">
        <v>14000</v>
      </c>
      <c r="G444" s="1">
        <v>43630</v>
      </c>
      <c r="H444" t="s">
        <v>0</v>
      </c>
      <c r="I444">
        <v>39</v>
      </c>
      <c r="J444">
        <v>18500</v>
      </c>
    </row>
    <row r="445" spans="2:10" x14ac:dyDescent="0.25">
      <c r="B445" s="1">
        <v>43598</v>
      </c>
      <c r="C445" t="s">
        <v>2</v>
      </c>
      <c r="D445">
        <v>20</v>
      </c>
      <c r="E445">
        <v>4500</v>
      </c>
      <c r="G445" s="1">
        <v>43630</v>
      </c>
      <c r="H445" t="s">
        <v>0</v>
      </c>
      <c r="I445">
        <v>51</v>
      </c>
      <c r="J445">
        <v>15000</v>
      </c>
    </row>
    <row r="446" spans="2:10" x14ac:dyDescent="0.25">
      <c r="B446" s="1">
        <v>43598</v>
      </c>
      <c r="C446" t="s">
        <v>0</v>
      </c>
      <c r="D446">
        <v>47</v>
      </c>
      <c r="E446">
        <v>13500</v>
      </c>
      <c r="G446" s="1">
        <v>43630</v>
      </c>
      <c r="H446" t="s">
        <v>0</v>
      </c>
      <c r="I446">
        <v>40</v>
      </c>
      <c r="J446">
        <v>6500</v>
      </c>
    </row>
    <row r="447" spans="2:10" x14ac:dyDescent="0.25">
      <c r="B447" s="1">
        <v>43598</v>
      </c>
      <c r="C447" t="s">
        <v>3</v>
      </c>
      <c r="D447">
        <v>14</v>
      </c>
      <c r="E447">
        <v>16500</v>
      </c>
      <c r="G447" s="1">
        <v>43630</v>
      </c>
      <c r="H447" t="s">
        <v>3</v>
      </c>
      <c r="I447">
        <v>29</v>
      </c>
      <c r="J447">
        <v>18000</v>
      </c>
    </row>
    <row r="448" spans="2:10" x14ac:dyDescent="0.25">
      <c r="B448" s="1">
        <v>43599</v>
      </c>
      <c r="C448" t="s">
        <v>3</v>
      </c>
      <c r="D448">
        <v>34</v>
      </c>
      <c r="E448">
        <v>13000</v>
      </c>
      <c r="G448" s="1">
        <v>43630</v>
      </c>
      <c r="H448" t="s">
        <v>0</v>
      </c>
      <c r="I448">
        <v>49</v>
      </c>
      <c r="J448">
        <v>18500</v>
      </c>
    </row>
    <row r="449" spans="2:10" x14ac:dyDescent="0.25">
      <c r="B449" s="1">
        <v>43599</v>
      </c>
      <c r="C449" t="s">
        <v>2</v>
      </c>
      <c r="D449">
        <v>16</v>
      </c>
      <c r="E449">
        <v>12000</v>
      </c>
      <c r="G449" s="1">
        <v>43630</v>
      </c>
      <c r="H449" t="s">
        <v>3</v>
      </c>
      <c r="I449">
        <v>21</v>
      </c>
      <c r="J449">
        <v>14500</v>
      </c>
    </row>
    <row r="450" spans="2:10" x14ac:dyDescent="0.25">
      <c r="B450" s="1">
        <v>43599</v>
      </c>
      <c r="C450" t="s">
        <v>0</v>
      </c>
      <c r="D450">
        <v>71</v>
      </c>
      <c r="E450">
        <v>19000</v>
      </c>
      <c r="G450" s="1">
        <v>43630</v>
      </c>
      <c r="H450" t="s">
        <v>0</v>
      </c>
      <c r="I450">
        <v>56</v>
      </c>
      <c r="J450">
        <v>11500</v>
      </c>
    </row>
    <row r="451" spans="2:10" x14ac:dyDescent="0.25">
      <c r="B451" s="1">
        <v>43599</v>
      </c>
      <c r="C451" t="s">
        <v>2</v>
      </c>
      <c r="D451">
        <v>64</v>
      </c>
      <c r="E451">
        <v>2500</v>
      </c>
      <c r="G451" s="1">
        <v>43630</v>
      </c>
      <c r="H451" t="s">
        <v>0</v>
      </c>
      <c r="I451">
        <v>13</v>
      </c>
      <c r="J451">
        <v>18500</v>
      </c>
    </row>
    <row r="452" spans="2:10" x14ac:dyDescent="0.25">
      <c r="B452" s="1">
        <v>43599</v>
      </c>
      <c r="C452" t="s">
        <v>3</v>
      </c>
      <c r="D452">
        <v>48</v>
      </c>
      <c r="E452">
        <v>17000</v>
      </c>
      <c r="G452" s="1">
        <v>43630</v>
      </c>
      <c r="H452" t="s">
        <v>0</v>
      </c>
      <c r="I452">
        <v>68</v>
      </c>
      <c r="J452">
        <v>11500</v>
      </c>
    </row>
    <row r="453" spans="2:10" x14ac:dyDescent="0.25">
      <c r="B453" s="1">
        <v>43599</v>
      </c>
      <c r="C453" t="s">
        <v>0</v>
      </c>
      <c r="D453">
        <v>74</v>
      </c>
      <c r="E453">
        <v>15000</v>
      </c>
      <c r="G453" s="1">
        <v>43630</v>
      </c>
      <c r="H453" t="s">
        <v>0</v>
      </c>
      <c r="I453">
        <v>55</v>
      </c>
      <c r="J453">
        <v>3000</v>
      </c>
    </row>
    <row r="454" spans="2:10" x14ac:dyDescent="0.25">
      <c r="B454" s="1">
        <v>43599</v>
      </c>
      <c r="C454" t="s">
        <v>2</v>
      </c>
      <c r="D454">
        <v>41</v>
      </c>
      <c r="E454">
        <v>9000</v>
      </c>
      <c r="G454" s="1">
        <v>43630</v>
      </c>
      <c r="H454" t="s">
        <v>0</v>
      </c>
      <c r="I454">
        <v>13</v>
      </c>
      <c r="J454">
        <v>18500</v>
      </c>
    </row>
    <row r="455" spans="2:10" x14ac:dyDescent="0.25">
      <c r="B455" s="1">
        <v>43599</v>
      </c>
      <c r="C455" t="s">
        <v>3</v>
      </c>
      <c r="D455">
        <v>19</v>
      </c>
      <c r="E455">
        <v>13500</v>
      </c>
      <c r="G455" s="1">
        <v>43630</v>
      </c>
      <c r="H455" t="s">
        <v>0</v>
      </c>
      <c r="I455">
        <v>34</v>
      </c>
      <c r="J455">
        <v>2500</v>
      </c>
    </row>
    <row r="456" spans="2:10" x14ac:dyDescent="0.25">
      <c r="B456" s="1">
        <v>43599</v>
      </c>
      <c r="C456" t="s">
        <v>0</v>
      </c>
      <c r="D456">
        <v>3</v>
      </c>
      <c r="E456">
        <v>3000</v>
      </c>
      <c r="G456" s="1">
        <v>43630</v>
      </c>
      <c r="H456" t="s">
        <v>2</v>
      </c>
      <c r="I456">
        <v>43</v>
      </c>
      <c r="J456">
        <v>3500</v>
      </c>
    </row>
    <row r="457" spans="2:10" x14ac:dyDescent="0.25">
      <c r="B457" s="1">
        <v>43599</v>
      </c>
      <c r="C457" t="s">
        <v>0</v>
      </c>
      <c r="D457">
        <v>14</v>
      </c>
      <c r="E457">
        <v>9500</v>
      </c>
      <c r="G457" s="1">
        <v>43630</v>
      </c>
      <c r="H457" t="s">
        <v>3</v>
      </c>
      <c r="I457">
        <v>37</v>
      </c>
      <c r="J457">
        <v>14500</v>
      </c>
    </row>
    <row r="458" spans="2:10" x14ac:dyDescent="0.25">
      <c r="B458" s="1">
        <v>43599</v>
      </c>
      <c r="C458" t="s">
        <v>2</v>
      </c>
      <c r="D458">
        <v>54</v>
      </c>
      <c r="E458">
        <v>16500</v>
      </c>
      <c r="G458" s="1">
        <v>43630</v>
      </c>
      <c r="H458" t="s">
        <v>2</v>
      </c>
      <c r="I458">
        <v>49</v>
      </c>
      <c r="J458">
        <v>4500</v>
      </c>
    </row>
    <row r="459" spans="2:10" x14ac:dyDescent="0.25">
      <c r="B459" s="1">
        <v>43599</v>
      </c>
      <c r="C459" t="s">
        <v>0</v>
      </c>
      <c r="D459">
        <v>28</v>
      </c>
      <c r="E459">
        <v>13500</v>
      </c>
      <c r="G459" s="1">
        <v>43630</v>
      </c>
      <c r="H459" t="s">
        <v>1</v>
      </c>
      <c r="I459">
        <v>36</v>
      </c>
      <c r="J459">
        <v>10000</v>
      </c>
    </row>
    <row r="460" spans="2:10" x14ac:dyDescent="0.25">
      <c r="B460" s="1">
        <v>43599</v>
      </c>
      <c r="C460" t="s">
        <v>0</v>
      </c>
      <c r="D460">
        <v>7</v>
      </c>
      <c r="E460">
        <v>18500</v>
      </c>
      <c r="G460" s="1">
        <v>43630</v>
      </c>
      <c r="H460" t="s">
        <v>2</v>
      </c>
      <c r="I460">
        <v>29</v>
      </c>
      <c r="J460">
        <v>7500</v>
      </c>
    </row>
    <row r="461" spans="2:10" x14ac:dyDescent="0.25">
      <c r="B461" s="1">
        <v>43599</v>
      </c>
      <c r="C461" t="s">
        <v>0</v>
      </c>
      <c r="D461">
        <v>41</v>
      </c>
      <c r="E461">
        <v>4000</v>
      </c>
      <c r="G461" s="1">
        <v>43630</v>
      </c>
      <c r="H461" t="s">
        <v>2</v>
      </c>
      <c r="I461">
        <v>40</v>
      </c>
      <c r="J461">
        <v>3000</v>
      </c>
    </row>
    <row r="462" spans="2:10" x14ac:dyDescent="0.25">
      <c r="B462" s="1">
        <v>43599</v>
      </c>
      <c r="C462" t="s">
        <v>0</v>
      </c>
      <c r="D462">
        <v>53</v>
      </c>
      <c r="E462">
        <v>3000</v>
      </c>
      <c r="G462" s="1">
        <v>43630</v>
      </c>
      <c r="H462" t="s">
        <v>0</v>
      </c>
      <c r="I462">
        <v>52</v>
      </c>
      <c r="J462">
        <v>7000</v>
      </c>
    </row>
    <row r="463" spans="2:10" x14ac:dyDescent="0.25">
      <c r="B463" s="1">
        <v>43599</v>
      </c>
      <c r="C463" t="s">
        <v>1</v>
      </c>
      <c r="D463">
        <v>61</v>
      </c>
      <c r="E463">
        <v>3500</v>
      </c>
      <c r="G463" s="1">
        <v>43630</v>
      </c>
      <c r="H463" t="s">
        <v>0</v>
      </c>
      <c r="I463">
        <v>23</v>
      </c>
      <c r="J463">
        <v>16000</v>
      </c>
    </row>
    <row r="464" spans="2:10" x14ac:dyDescent="0.25">
      <c r="B464" s="1">
        <v>43599</v>
      </c>
      <c r="C464" t="s">
        <v>0</v>
      </c>
      <c r="D464">
        <v>21</v>
      </c>
      <c r="E464">
        <v>12000</v>
      </c>
      <c r="G464" s="1">
        <v>43630</v>
      </c>
      <c r="H464" t="s">
        <v>3</v>
      </c>
      <c r="I464">
        <v>8</v>
      </c>
      <c r="J464">
        <v>11000</v>
      </c>
    </row>
    <row r="465" spans="2:10" x14ac:dyDescent="0.25">
      <c r="B465" s="1">
        <v>43599</v>
      </c>
      <c r="C465" t="s">
        <v>0</v>
      </c>
      <c r="D465">
        <v>49</v>
      </c>
      <c r="E465">
        <v>2500</v>
      </c>
      <c r="G465" s="1">
        <v>43630</v>
      </c>
      <c r="H465" t="s">
        <v>2</v>
      </c>
      <c r="I465">
        <v>66</v>
      </c>
      <c r="J465">
        <v>17500</v>
      </c>
    </row>
    <row r="466" spans="2:10" x14ac:dyDescent="0.25">
      <c r="B466" s="1">
        <v>43599</v>
      </c>
      <c r="C466" t="s">
        <v>0</v>
      </c>
      <c r="D466">
        <v>60</v>
      </c>
      <c r="E466">
        <v>6000</v>
      </c>
      <c r="G466" s="1">
        <v>43630</v>
      </c>
      <c r="H466" t="s">
        <v>2</v>
      </c>
      <c r="I466">
        <v>16</v>
      </c>
      <c r="J466">
        <v>19000</v>
      </c>
    </row>
    <row r="467" spans="2:10" x14ac:dyDescent="0.25">
      <c r="B467" s="1">
        <v>43599</v>
      </c>
      <c r="C467" t="s">
        <v>2</v>
      </c>
      <c r="D467">
        <v>8</v>
      </c>
      <c r="E467">
        <v>1500</v>
      </c>
      <c r="G467" s="1">
        <v>43630</v>
      </c>
      <c r="H467" t="s">
        <v>2</v>
      </c>
      <c r="I467">
        <v>75</v>
      </c>
      <c r="J467">
        <v>11500</v>
      </c>
    </row>
    <row r="468" spans="2:10" x14ac:dyDescent="0.25">
      <c r="B468" s="1">
        <v>43599</v>
      </c>
      <c r="C468" t="s">
        <v>0</v>
      </c>
      <c r="D468">
        <v>29</v>
      </c>
      <c r="E468">
        <v>14500</v>
      </c>
      <c r="G468" s="1">
        <v>43630</v>
      </c>
      <c r="H468" t="s">
        <v>2</v>
      </c>
      <c r="I468">
        <v>62</v>
      </c>
      <c r="J468">
        <v>500</v>
      </c>
    </row>
    <row r="469" spans="2:10" x14ac:dyDescent="0.25">
      <c r="B469" s="1">
        <v>43599</v>
      </c>
      <c r="C469" t="s">
        <v>0</v>
      </c>
      <c r="D469">
        <v>23</v>
      </c>
      <c r="E469">
        <v>7000</v>
      </c>
      <c r="G469" s="1">
        <v>43630</v>
      </c>
      <c r="H469" t="s">
        <v>0</v>
      </c>
      <c r="I469">
        <v>37</v>
      </c>
      <c r="J469">
        <v>8000</v>
      </c>
    </row>
    <row r="470" spans="2:10" x14ac:dyDescent="0.25">
      <c r="B470" s="1">
        <v>43599</v>
      </c>
      <c r="C470" t="s">
        <v>3</v>
      </c>
      <c r="D470">
        <v>22</v>
      </c>
      <c r="E470">
        <v>10500</v>
      </c>
      <c r="G470" s="1">
        <v>43630</v>
      </c>
      <c r="H470" t="s">
        <v>0</v>
      </c>
      <c r="I470">
        <v>12</v>
      </c>
      <c r="J470">
        <v>10000</v>
      </c>
    </row>
    <row r="471" spans="2:10" x14ac:dyDescent="0.25">
      <c r="B471" s="1">
        <v>43599</v>
      </c>
      <c r="C471" t="s">
        <v>0</v>
      </c>
      <c r="D471">
        <v>68</v>
      </c>
      <c r="E471">
        <v>4000</v>
      </c>
      <c r="G471" s="1">
        <v>43630</v>
      </c>
      <c r="H471" t="s">
        <v>0</v>
      </c>
      <c r="I471">
        <v>21</v>
      </c>
      <c r="J471">
        <v>15000</v>
      </c>
    </row>
    <row r="472" spans="2:10" x14ac:dyDescent="0.25">
      <c r="B472" s="1">
        <v>43599</v>
      </c>
      <c r="C472" t="s">
        <v>1</v>
      </c>
      <c r="D472">
        <v>3</v>
      </c>
      <c r="E472">
        <v>2500</v>
      </c>
      <c r="G472" s="1">
        <v>43630</v>
      </c>
      <c r="H472" t="s">
        <v>0</v>
      </c>
      <c r="I472">
        <v>48</v>
      </c>
      <c r="J472">
        <v>14500</v>
      </c>
    </row>
    <row r="473" spans="2:10" x14ac:dyDescent="0.25">
      <c r="B473" s="1">
        <v>43599</v>
      </c>
      <c r="C473" t="s">
        <v>1</v>
      </c>
      <c r="D473">
        <v>12</v>
      </c>
      <c r="E473">
        <v>16000</v>
      </c>
      <c r="G473" s="1">
        <v>43631</v>
      </c>
      <c r="H473" t="s">
        <v>0</v>
      </c>
      <c r="I473">
        <v>53</v>
      </c>
      <c r="J473">
        <v>20000</v>
      </c>
    </row>
    <row r="474" spans="2:10" x14ac:dyDescent="0.25">
      <c r="B474" s="1">
        <v>43599</v>
      </c>
      <c r="C474" t="s">
        <v>0</v>
      </c>
      <c r="D474">
        <v>35</v>
      </c>
      <c r="E474">
        <v>19000</v>
      </c>
      <c r="G474" s="1">
        <v>43631</v>
      </c>
      <c r="H474" t="s">
        <v>3</v>
      </c>
      <c r="I474">
        <v>49</v>
      </c>
      <c r="J474">
        <v>16500</v>
      </c>
    </row>
    <row r="475" spans="2:10" x14ac:dyDescent="0.25">
      <c r="B475" s="1">
        <v>43599</v>
      </c>
      <c r="C475" t="s">
        <v>1</v>
      </c>
      <c r="D475">
        <v>21</v>
      </c>
      <c r="E475">
        <v>10500</v>
      </c>
      <c r="G475" s="1">
        <v>43631</v>
      </c>
      <c r="H475" t="s">
        <v>0</v>
      </c>
      <c r="I475">
        <v>67</v>
      </c>
      <c r="J475">
        <v>4500</v>
      </c>
    </row>
    <row r="476" spans="2:10" x14ac:dyDescent="0.25">
      <c r="B476" s="1">
        <v>43599</v>
      </c>
      <c r="C476" t="s">
        <v>0</v>
      </c>
      <c r="D476">
        <v>66</v>
      </c>
      <c r="E476">
        <v>5500</v>
      </c>
      <c r="G476" s="1">
        <v>43631</v>
      </c>
      <c r="H476" t="s">
        <v>0</v>
      </c>
      <c r="I476">
        <v>33</v>
      </c>
      <c r="J476">
        <v>17000</v>
      </c>
    </row>
    <row r="477" spans="2:10" x14ac:dyDescent="0.25">
      <c r="B477" s="1">
        <v>43599</v>
      </c>
      <c r="C477" t="s">
        <v>0</v>
      </c>
      <c r="D477">
        <v>56</v>
      </c>
      <c r="E477">
        <v>20000</v>
      </c>
      <c r="G477" s="1">
        <v>43631</v>
      </c>
      <c r="H477" t="s">
        <v>1</v>
      </c>
      <c r="I477">
        <v>5</v>
      </c>
      <c r="J477">
        <v>13500</v>
      </c>
    </row>
    <row r="478" spans="2:10" x14ac:dyDescent="0.25">
      <c r="B478" s="1">
        <v>43599</v>
      </c>
      <c r="C478" t="s">
        <v>3</v>
      </c>
      <c r="D478">
        <v>53</v>
      </c>
      <c r="E478">
        <v>14500</v>
      </c>
      <c r="G478" s="1">
        <v>43631</v>
      </c>
      <c r="H478" t="s">
        <v>0</v>
      </c>
      <c r="I478">
        <v>47</v>
      </c>
      <c r="J478">
        <v>4000</v>
      </c>
    </row>
    <row r="479" spans="2:10" x14ac:dyDescent="0.25">
      <c r="B479" s="1">
        <v>43599</v>
      </c>
      <c r="C479" t="s">
        <v>0</v>
      </c>
      <c r="D479">
        <v>36</v>
      </c>
      <c r="E479">
        <v>20000</v>
      </c>
      <c r="G479" s="1">
        <v>43631</v>
      </c>
      <c r="H479" t="s">
        <v>1</v>
      </c>
      <c r="I479">
        <v>72</v>
      </c>
      <c r="J479">
        <v>5500</v>
      </c>
    </row>
    <row r="480" spans="2:10" x14ac:dyDescent="0.25">
      <c r="B480" s="1">
        <v>43599</v>
      </c>
      <c r="C480" t="s">
        <v>2</v>
      </c>
      <c r="D480">
        <v>51</v>
      </c>
      <c r="E480">
        <v>8500</v>
      </c>
      <c r="G480" s="1">
        <v>43631</v>
      </c>
      <c r="H480" t="s">
        <v>2</v>
      </c>
      <c r="I480">
        <v>66</v>
      </c>
      <c r="J480">
        <v>5500</v>
      </c>
    </row>
    <row r="481" spans="2:10" x14ac:dyDescent="0.25">
      <c r="B481" s="1">
        <v>43599</v>
      </c>
      <c r="C481" t="s">
        <v>0</v>
      </c>
      <c r="D481">
        <v>26</v>
      </c>
      <c r="E481">
        <v>10000</v>
      </c>
      <c r="G481" s="1">
        <v>43631</v>
      </c>
      <c r="H481" t="s">
        <v>0</v>
      </c>
      <c r="I481">
        <v>49</v>
      </c>
      <c r="J481">
        <v>5500</v>
      </c>
    </row>
    <row r="482" spans="2:10" x14ac:dyDescent="0.25">
      <c r="B482" s="1">
        <v>43599</v>
      </c>
      <c r="C482" t="s">
        <v>0</v>
      </c>
      <c r="D482">
        <v>41</v>
      </c>
      <c r="E482">
        <v>7500</v>
      </c>
      <c r="G482" s="1">
        <v>43631</v>
      </c>
      <c r="H482" t="s">
        <v>2</v>
      </c>
      <c r="I482">
        <v>6</v>
      </c>
      <c r="J482">
        <v>13500</v>
      </c>
    </row>
    <row r="483" spans="2:10" x14ac:dyDescent="0.25">
      <c r="B483" s="1">
        <v>43599</v>
      </c>
      <c r="C483" t="s">
        <v>2</v>
      </c>
      <c r="D483">
        <v>10</v>
      </c>
      <c r="E483">
        <v>11500</v>
      </c>
      <c r="G483" s="1">
        <v>43631</v>
      </c>
      <c r="H483" t="s">
        <v>2</v>
      </c>
      <c r="I483">
        <v>60</v>
      </c>
      <c r="J483">
        <v>11000</v>
      </c>
    </row>
    <row r="484" spans="2:10" x14ac:dyDescent="0.25">
      <c r="B484" s="1">
        <v>43599</v>
      </c>
      <c r="C484" t="s">
        <v>0</v>
      </c>
      <c r="D484">
        <v>36</v>
      </c>
      <c r="E484">
        <v>2500</v>
      </c>
      <c r="G484" s="1">
        <v>43631</v>
      </c>
      <c r="H484" t="s">
        <v>0</v>
      </c>
      <c r="I484">
        <v>34</v>
      </c>
      <c r="J484">
        <v>9000</v>
      </c>
    </row>
    <row r="485" spans="2:10" x14ac:dyDescent="0.25">
      <c r="B485" s="1">
        <v>43600</v>
      </c>
      <c r="C485" t="s">
        <v>0</v>
      </c>
      <c r="D485">
        <v>33</v>
      </c>
      <c r="E485">
        <v>13000</v>
      </c>
      <c r="G485" s="1">
        <v>43631</v>
      </c>
      <c r="H485" t="s">
        <v>0</v>
      </c>
      <c r="I485">
        <v>1</v>
      </c>
      <c r="J485">
        <v>13000</v>
      </c>
    </row>
    <row r="486" spans="2:10" x14ac:dyDescent="0.25">
      <c r="B486" s="1">
        <v>43600</v>
      </c>
      <c r="C486" t="s">
        <v>0</v>
      </c>
      <c r="D486">
        <v>59</v>
      </c>
      <c r="E486">
        <v>2500</v>
      </c>
      <c r="G486" s="1">
        <v>43631</v>
      </c>
      <c r="H486" t="s">
        <v>2</v>
      </c>
      <c r="I486">
        <v>66</v>
      </c>
      <c r="J486">
        <v>4000</v>
      </c>
    </row>
    <row r="487" spans="2:10" x14ac:dyDescent="0.25">
      <c r="B487" s="1">
        <v>43600</v>
      </c>
      <c r="C487" t="s">
        <v>2</v>
      </c>
      <c r="D487">
        <v>43</v>
      </c>
      <c r="E487">
        <v>15000</v>
      </c>
      <c r="G487" s="1">
        <v>43631</v>
      </c>
      <c r="H487" t="s">
        <v>0</v>
      </c>
      <c r="I487">
        <v>22</v>
      </c>
      <c r="J487">
        <v>5000</v>
      </c>
    </row>
    <row r="488" spans="2:10" x14ac:dyDescent="0.25">
      <c r="B488" s="1">
        <v>43600</v>
      </c>
      <c r="C488" t="s">
        <v>0</v>
      </c>
      <c r="D488">
        <v>65</v>
      </c>
      <c r="E488">
        <v>17500</v>
      </c>
      <c r="G488" s="1">
        <v>43631</v>
      </c>
      <c r="H488" t="s">
        <v>0</v>
      </c>
      <c r="I488">
        <v>38</v>
      </c>
      <c r="J488">
        <v>5500</v>
      </c>
    </row>
    <row r="489" spans="2:10" x14ac:dyDescent="0.25">
      <c r="B489" s="1">
        <v>43600</v>
      </c>
      <c r="C489" t="s">
        <v>0</v>
      </c>
      <c r="D489">
        <v>23</v>
      </c>
      <c r="E489">
        <v>4000</v>
      </c>
      <c r="G489" s="1">
        <v>43631</v>
      </c>
      <c r="H489" t="s">
        <v>3</v>
      </c>
      <c r="I489">
        <v>63</v>
      </c>
      <c r="J489">
        <v>15000</v>
      </c>
    </row>
    <row r="490" spans="2:10" x14ac:dyDescent="0.25">
      <c r="B490" s="1">
        <v>43600</v>
      </c>
      <c r="C490" t="s">
        <v>0</v>
      </c>
      <c r="D490">
        <v>68</v>
      </c>
      <c r="E490">
        <v>2000</v>
      </c>
      <c r="G490" s="1">
        <v>43631</v>
      </c>
      <c r="H490" t="s">
        <v>1</v>
      </c>
      <c r="I490">
        <v>55</v>
      </c>
      <c r="J490">
        <v>16500</v>
      </c>
    </row>
    <row r="491" spans="2:10" x14ac:dyDescent="0.25">
      <c r="B491" s="1">
        <v>43600</v>
      </c>
      <c r="C491" t="s">
        <v>3</v>
      </c>
      <c r="D491">
        <v>25</v>
      </c>
      <c r="E491">
        <v>11000</v>
      </c>
      <c r="G491" s="1">
        <v>43631</v>
      </c>
      <c r="H491" t="s">
        <v>2</v>
      </c>
      <c r="I491">
        <v>65</v>
      </c>
      <c r="J491">
        <v>13500</v>
      </c>
    </row>
    <row r="492" spans="2:10" x14ac:dyDescent="0.25">
      <c r="B492" s="1">
        <v>43600</v>
      </c>
      <c r="C492" t="s">
        <v>0</v>
      </c>
      <c r="D492">
        <v>48</v>
      </c>
      <c r="E492">
        <v>10500</v>
      </c>
      <c r="G492" s="1">
        <v>43631</v>
      </c>
      <c r="H492" t="s">
        <v>2</v>
      </c>
      <c r="I492">
        <v>59</v>
      </c>
      <c r="J492">
        <v>13000</v>
      </c>
    </row>
    <row r="493" spans="2:10" x14ac:dyDescent="0.25">
      <c r="B493" s="1">
        <v>43600</v>
      </c>
      <c r="C493" t="s">
        <v>3</v>
      </c>
      <c r="D493">
        <v>37</v>
      </c>
      <c r="E493">
        <v>9000</v>
      </c>
      <c r="G493" s="1">
        <v>43631</v>
      </c>
      <c r="H493" t="s">
        <v>1</v>
      </c>
      <c r="I493">
        <v>17</v>
      </c>
      <c r="J493">
        <v>6000</v>
      </c>
    </row>
    <row r="494" spans="2:10" x14ac:dyDescent="0.25">
      <c r="B494" s="1">
        <v>43600</v>
      </c>
      <c r="C494" t="s">
        <v>0</v>
      </c>
      <c r="D494">
        <v>45</v>
      </c>
      <c r="E494">
        <v>2000</v>
      </c>
      <c r="G494" s="1">
        <v>43631</v>
      </c>
      <c r="H494" t="s">
        <v>2</v>
      </c>
      <c r="I494">
        <v>33</v>
      </c>
      <c r="J494">
        <v>18000</v>
      </c>
    </row>
    <row r="495" spans="2:10" x14ac:dyDescent="0.25">
      <c r="B495" s="1">
        <v>43600</v>
      </c>
      <c r="C495" t="s">
        <v>1</v>
      </c>
      <c r="D495">
        <v>25</v>
      </c>
      <c r="E495">
        <v>16500</v>
      </c>
      <c r="G495" s="1">
        <v>43631</v>
      </c>
      <c r="H495" t="s">
        <v>1</v>
      </c>
      <c r="I495">
        <v>1</v>
      </c>
      <c r="J495">
        <v>10000</v>
      </c>
    </row>
    <row r="496" spans="2:10" x14ac:dyDescent="0.25">
      <c r="B496" s="1">
        <v>43600</v>
      </c>
      <c r="C496" t="s">
        <v>2</v>
      </c>
      <c r="D496">
        <v>72</v>
      </c>
      <c r="E496">
        <v>3000</v>
      </c>
      <c r="G496" s="1">
        <v>43631</v>
      </c>
      <c r="H496" t="s">
        <v>1</v>
      </c>
      <c r="I496">
        <v>32</v>
      </c>
      <c r="J496">
        <v>20000</v>
      </c>
    </row>
    <row r="497" spans="2:10" x14ac:dyDescent="0.25">
      <c r="B497" s="1">
        <v>43600</v>
      </c>
      <c r="C497" t="s">
        <v>2</v>
      </c>
      <c r="D497">
        <v>34</v>
      </c>
      <c r="E497">
        <v>11500</v>
      </c>
      <c r="G497" s="1">
        <v>43631</v>
      </c>
      <c r="H497" t="s">
        <v>0</v>
      </c>
      <c r="I497">
        <v>25</v>
      </c>
      <c r="J497">
        <v>2000</v>
      </c>
    </row>
    <row r="498" spans="2:10" x14ac:dyDescent="0.25">
      <c r="B498" s="1">
        <v>43600</v>
      </c>
      <c r="C498" t="s">
        <v>0</v>
      </c>
      <c r="D498">
        <v>46</v>
      </c>
      <c r="E498">
        <v>2000</v>
      </c>
      <c r="G498" s="1">
        <v>43631</v>
      </c>
      <c r="H498" t="s">
        <v>2</v>
      </c>
      <c r="I498">
        <v>37</v>
      </c>
      <c r="J498">
        <v>4500</v>
      </c>
    </row>
    <row r="499" spans="2:10" x14ac:dyDescent="0.25">
      <c r="B499" s="1">
        <v>43600</v>
      </c>
      <c r="C499" t="s">
        <v>0</v>
      </c>
      <c r="D499">
        <v>72</v>
      </c>
      <c r="E499">
        <v>17500</v>
      </c>
      <c r="G499" s="1">
        <v>43631</v>
      </c>
      <c r="H499" t="s">
        <v>0</v>
      </c>
      <c r="I499">
        <v>12</v>
      </c>
      <c r="J499">
        <v>4000</v>
      </c>
    </row>
    <row r="500" spans="2:10" x14ac:dyDescent="0.25">
      <c r="B500" s="1">
        <v>43600</v>
      </c>
      <c r="C500" t="s">
        <v>1</v>
      </c>
      <c r="D500">
        <v>61</v>
      </c>
      <c r="E500">
        <v>3500</v>
      </c>
      <c r="G500" s="1">
        <v>43631</v>
      </c>
      <c r="H500" t="s">
        <v>0</v>
      </c>
      <c r="I500">
        <v>27</v>
      </c>
      <c r="J500">
        <v>4500</v>
      </c>
    </row>
    <row r="501" spans="2:10" x14ac:dyDescent="0.25">
      <c r="B501" s="1">
        <v>43600</v>
      </c>
      <c r="C501" t="s">
        <v>0</v>
      </c>
      <c r="D501">
        <v>56</v>
      </c>
      <c r="E501">
        <v>15000</v>
      </c>
      <c r="G501" s="1">
        <v>43631</v>
      </c>
      <c r="H501" t="s">
        <v>2</v>
      </c>
      <c r="I501">
        <v>67</v>
      </c>
      <c r="J501">
        <v>17500</v>
      </c>
    </row>
    <row r="502" spans="2:10" x14ac:dyDescent="0.25">
      <c r="B502" s="1">
        <v>43600</v>
      </c>
      <c r="C502" t="s">
        <v>0</v>
      </c>
      <c r="D502">
        <v>50</v>
      </c>
      <c r="E502">
        <v>10500</v>
      </c>
      <c r="G502" s="1">
        <v>43631</v>
      </c>
      <c r="H502" t="s">
        <v>3</v>
      </c>
      <c r="I502">
        <v>6</v>
      </c>
      <c r="J502">
        <v>16500</v>
      </c>
    </row>
    <row r="503" spans="2:10" x14ac:dyDescent="0.25">
      <c r="B503" s="1">
        <v>43600</v>
      </c>
      <c r="C503" t="s">
        <v>0</v>
      </c>
      <c r="D503">
        <v>37</v>
      </c>
      <c r="E503">
        <v>18000</v>
      </c>
      <c r="G503" s="1">
        <v>43631</v>
      </c>
      <c r="H503" t="s">
        <v>0</v>
      </c>
      <c r="I503">
        <v>22</v>
      </c>
      <c r="J503">
        <v>13500</v>
      </c>
    </row>
    <row r="504" spans="2:10" x14ac:dyDescent="0.25">
      <c r="B504" s="1">
        <v>43600</v>
      </c>
      <c r="C504" t="s">
        <v>0</v>
      </c>
      <c r="D504">
        <v>69</v>
      </c>
      <c r="E504">
        <v>9500</v>
      </c>
      <c r="G504" s="1">
        <v>43631</v>
      </c>
      <c r="H504" t="s">
        <v>0</v>
      </c>
      <c r="I504">
        <v>38</v>
      </c>
      <c r="J504">
        <v>13500</v>
      </c>
    </row>
    <row r="505" spans="2:10" x14ac:dyDescent="0.25">
      <c r="B505" s="1">
        <v>43600</v>
      </c>
      <c r="C505" t="s">
        <v>0</v>
      </c>
      <c r="D505">
        <v>57</v>
      </c>
      <c r="E505">
        <v>18000</v>
      </c>
      <c r="G505" s="1">
        <v>43631</v>
      </c>
      <c r="H505" t="s">
        <v>0</v>
      </c>
      <c r="I505">
        <v>60</v>
      </c>
      <c r="J505">
        <v>19500</v>
      </c>
    </row>
    <row r="506" spans="2:10" x14ac:dyDescent="0.25">
      <c r="B506" s="1">
        <v>43600</v>
      </c>
      <c r="C506" t="s">
        <v>0</v>
      </c>
      <c r="D506">
        <v>37</v>
      </c>
      <c r="E506">
        <v>16000</v>
      </c>
      <c r="G506" s="1">
        <v>43631</v>
      </c>
      <c r="H506" t="s">
        <v>2</v>
      </c>
      <c r="I506">
        <v>21</v>
      </c>
      <c r="J506">
        <v>7000</v>
      </c>
    </row>
    <row r="507" spans="2:10" x14ac:dyDescent="0.25">
      <c r="B507" s="1">
        <v>43600</v>
      </c>
      <c r="C507" t="s">
        <v>0</v>
      </c>
      <c r="D507">
        <v>71</v>
      </c>
      <c r="E507">
        <v>2000</v>
      </c>
      <c r="G507" s="1">
        <v>43631</v>
      </c>
      <c r="H507" t="s">
        <v>0</v>
      </c>
      <c r="I507">
        <v>5</v>
      </c>
      <c r="J507">
        <v>12500</v>
      </c>
    </row>
    <row r="508" spans="2:10" x14ac:dyDescent="0.25">
      <c r="B508" s="1">
        <v>43600</v>
      </c>
      <c r="C508" t="s">
        <v>3</v>
      </c>
      <c r="D508">
        <v>54</v>
      </c>
      <c r="E508">
        <v>18000</v>
      </c>
      <c r="G508" s="1">
        <v>43631</v>
      </c>
      <c r="H508" t="s">
        <v>3</v>
      </c>
      <c r="I508">
        <v>72</v>
      </c>
      <c r="J508">
        <v>12000</v>
      </c>
    </row>
    <row r="509" spans="2:10" x14ac:dyDescent="0.25">
      <c r="B509" s="1">
        <v>43600</v>
      </c>
      <c r="C509" t="s">
        <v>1</v>
      </c>
      <c r="D509">
        <v>36</v>
      </c>
      <c r="E509">
        <v>18000</v>
      </c>
      <c r="G509" s="1">
        <v>43631</v>
      </c>
      <c r="H509" t="s">
        <v>0</v>
      </c>
      <c r="I509">
        <v>16</v>
      </c>
      <c r="J509">
        <v>7500</v>
      </c>
    </row>
    <row r="510" spans="2:10" x14ac:dyDescent="0.25">
      <c r="B510" s="1">
        <v>43600</v>
      </c>
      <c r="C510" t="s">
        <v>3</v>
      </c>
      <c r="D510">
        <v>34</v>
      </c>
      <c r="E510">
        <v>9000</v>
      </c>
      <c r="G510" s="1">
        <v>43631</v>
      </c>
      <c r="H510" t="s">
        <v>1</v>
      </c>
      <c r="I510">
        <v>27</v>
      </c>
      <c r="J510">
        <v>4500</v>
      </c>
    </row>
    <row r="511" spans="2:10" x14ac:dyDescent="0.25">
      <c r="B511" s="1">
        <v>43600</v>
      </c>
      <c r="C511" t="s">
        <v>0</v>
      </c>
      <c r="D511">
        <v>15</v>
      </c>
      <c r="E511">
        <v>20000</v>
      </c>
      <c r="G511" s="1">
        <v>43631</v>
      </c>
      <c r="H511" t="s">
        <v>0</v>
      </c>
      <c r="I511">
        <v>62</v>
      </c>
      <c r="J511">
        <v>12000</v>
      </c>
    </row>
    <row r="512" spans="2:10" x14ac:dyDescent="0.25">
      <c r="B512" s="1">
        <v>43600</v>
      </c>
      <c r="C512" t="s">
        <v>1</v>
      </c>
      <c r="D512">
        <v>10</v>
      </c>
      <c r="E512">
        <v>12000</v>
      </c>
      <c r="G512" s="1">
        <v>43631</v>
      </c>
      <c r="H512" t="s">
        <v>0</v>
      </c>
      <c r="I512">
        <v>5</v>
      </c>
      <c r="J512">
        <v>8000</v>
      </c>
    </row>
    <row r="513" spans="2:10" x14ac:dyDescent="0.25">
      <c r="B513" s="1">
        <v>43600</v>
      </c>
      <c r="C513" t="s">
        <v>0</v>
      </c>
      <c r="D513">
        <v>16</v>
      </c>
      <c r="E513">
        <v>500</v>
      </c>
      <c r="G513" s="1">
        <v>43631</v>
      </c>
      <c r="H513" t="s">
        <v>0</v>
      </c>
      <c r="I513">
        <v>61</v>
      </c>
      <c r="J513">
        <v>1500</v>
      </c>
    </row>
    <row r="514" spans="2:10" x14ac:dyDescent="0.25">
      <c r="B514" s="1">
        <v>43600</v>
      </c>
      <c r="C514" t="s">
        <v>0</v>
      </c>
      <c r="D514">
        <v>40</v>
      </c>
      <c r="E514">
        <v>18000</v>
      </c>
      <c r="G514" s="1">
        <v>43631</v>
      </c>
      <c r="H514" t="s">
        <v>0</v>
      </c>
      <c r="I514">
        <v>43</v>
      </c>
      <c r="J514">
        <v>17500</v>
      </c>
    </row>
    <row r="515" spans="2:10" x14ac:dyDescent="0.25">
      <c r="B515" s="1">
        <v>43600</v>
      </c>
      <c r="C515" t="s">
        <v>0</v>
      </c>
      <c r="D515">
        <v>24</v>
      </c>
      <c r="E515">
        <v>17500</v>
      </c>
      <c r="G515" s="1">
        <v>43631</v>
      </c>
      <c r="H515" t="s">
        <v>0</v>
      </c>
      <c r="I515">
        <v>11</v>
      </c>
      <c r="J515">
        <v>9500</v>
      </c>
    </row>
    <row r="516" spans="2:10" x14ac:dyDescent="0.25">
      <c r="B516" s="1">
        <v>43600</v>
      </c>
      <c r="C516" t="s">
        <v>3</v>
      </c>
      <c r="D516">
        <v>52</v>
      </c>
      <c r="E516">
        <v>9000</v>
      </c>
      <c r="G516" s="1">
        <v>43632</v>
      </c>
      <c r="H516" t="s">
        <v>1</v>
      </c>
      <c r="I516">
        <v>4</v>
      </c>
      <c r="J516">
        <v>2500</v>
      </c>
    </row>
    <row r="517" spans="2:10" x14ac:dyDescent="0.25">
      <c r="B517" s="1">
        <v>43601</v>
      </c>
      <c r="C517" t="s">
        <v>2</v>
      </c>
      <c r="D517">
        <v>27</v>
      </c>
      <c r="E517">
        <v>13000</v>
      </c>
      <c r="G517" s="1">
        <v>43632</v>
      </c>
      <c r="H517" t="s">
        <v>0</v>
      </c>
      <c r="I517">
        <v>25</v>
      </c>
      <c r="J517">
        <v>15500</v>
      </c>
    </row>
    <row r="518" spans="2:10" x14ac:dyDescent="0.25">
      <c r="B518" s="1">
        <v>43601</v>
      </c>
      <c r="C518" t="s">
        <v>3</v>
      </c>
      <c r="D518">
        <v>22</v>
      </c>
      <c r="E518">
        <v>16500</v>
      </c>
      <c r="G518" s="1">
        <v>43632</v>
      </c>
      <c r="H518" t="s">
        <v>0</v>
      </c>
      <c r="I518">
        <v>20</v>
      </c>
      <c r="J518">
        <v>2000</v>
      </c>
    </row>
    <row r="519" spans="2:10" x14ac:dyDescent="0.25">
      <c r="B519" s="1">
        <v>43601</v>
      </c>
      <c r="C519" t="s">
        <v>0</v>
      </c>
      <c r="D519">
        <v>33</v>
      </c>
      <c r="E519">
        <v>2500</v>
      </c>
      <c r="G519" s="1">
        <v>43632</v>
      </c>
      <c r="H519" t="s">
        <v>2</v>
      </c>
      <c r="I519">
        <v>56</v>
      </c>
      <c r="J519">
        <v>9500</v>
      </c>
    </row>
    <row r="520" spans="2:10" x14ac:dyDescent="0.25">
      <c r="B520" s="1">
        <v>43601</v>
      </c>
      <c r="C520" t="s">
        <v>0</v>
      </c>
      <c r="D520">
        <v>31</v>
      </c>
      <c r="E520">
        <v>15000</v>
      </c>
      <c r="G520" s="1">
        <v>43632</v>
      </c>
      <c r="H520" t="s">
        <v>0</v>
      </c>
      <c r="I520">
        <v>53</v>
      </c>
      <c r="J520">
        <v>7500</v>
      </c>
    </row>
    <row r="521" spans="2:10" x14ac:dyDescent="0.25">
      <c r="B521" s="1">
        <v>43601</v>
      </c>
      <c r="C521" t="s">
        <v>0</v>
      </c>
      <c r="D521">
        <v>15</v>
      </c>
      <c r="E521">
        <v>6000</v>
      </c>
      <c r="G521" s="1">
        <v>43632</v>
      </c>
      <c r="H521" t="s">
        <v>0</v>
      </c>
      <c r="I521">
        <v>36</v>
      </c>
      <c r="J521">
        <v>12500</v>
      </c>
    </row>
    <row r="522" spans="2:10" x14ac:dyDescent="0.25">
      <c r="B522" s="1">
        <v>43601</v>
      </c>
      <c r="C522" t="s">
        <v>0</v>
      </c>
      <c r="D522">
        <v>49</v>
      </c>
      <c r="E522">
        <v>4500</v>
      </c>
      <c r="G522" s="1">
        <v>43632</v>
      </c>
      <c r="H522" t="s">
        <v>3</v>
      </c>
      <c r="I522">
        <v>35</v>
      </c>
      <c r="J522">
        <v>4500</v>
      </c>
    </row>
    <row r="523" spans="2:10" x14ac:dyDescent="0.25">
      <c r="B523" s="1">
        <v>43601</v>
      </c>
      <c r="C523" t="s">
        <v>0</v>
      </c>
      <c r="D523">
        <v>54</v>
      </c>
      <c r="E523">
        <v>500</v>
      </c>
      <c r="G523" s="1">
        <v>43632</v>
      </c>
      <c r="H523" t="s">
        <v>1</v>
      </c>
      <c r="I523">
        <v>59</v>
      </c>
      <c r="J523">
        <v>7500</v>
      </c>
    </row>
    <row r="524" spans="2:10" x14ac:dyDescent="0.25">
      <c r="B524" s="1">
        <v>43601</v>
      </c>
      <c r="C524" t="s">
        <v>0</v>
      </c>
      <c r="D524">
        <v>45</v>
      </c>
      <c r="E524">
        <v>8000</v>
      </c>
      <c r="G524" s="1">
        <v>43632</v>
      </c>
      <c r="H524" t="s">
        <v>0</v>
      </c>
      <c r="I524">
        <v>54</v>
      </c>
      <c r="J524">
        <v>17000</v>
      </c>
    </row>
    <row r="525" spans="2:10" x14ac:dyDescent="0.25">
      <c r="B525" s="1">
        <v>43601</v>
      </c>
      <c r="C525" t="s">
        <v>0</v>
      </c>
      <c r="D525">
        <v>11</v>
      </c>
      <c r="E525">
        <v>20000</v>
      </c>
      <c r="G525" s="1">
        <v>43632</v>
      </c>
      <c r="H525" t="s">
        <v>2</v>
      </c>
      <c r="I525">
        <v>62</v>
      </c>
      <c r="J525">
        <v>10500</v>
      </c>
    </row>
    <row r="526" spans="2:10" x14ac:dyDescent="0.25">
      <c r="B526" s="1">
        <v>43601</v>
      </c>
      <c r="C526" t="s">
        <v>0</v>
      </c>
      <c r="D526">
        <v>66</v>
      </c>
      <c r="E526">
        <v>14000</v>
      </c>
      <c r="G526" s="1">
        <v>43632</v>
      </c>
      <c r="H526" t="s">
        <v>3</v>
      </c>
      <c r="I526">
        <v>56</v>
      </c>
      <c r="J526">
        <v>13500</v>
      </c>
    </row>
    <row r="527" spans="2:10" x14ac:dyDescent="0.25">
      <c r="B527" s="1">
        <v>43601</v>
      </c>
      <c r="C527" t="s">
        <v>1</v>
      </c>
      <c r="D527">
        <v>75</v>
      </c>
      <c r="E527">
        <v>19000</v>
      </c>
      <c r="G527" s="1">
        <v>43632</v>
      </c>
      <c r="H527" t="s">
        <v>0</v>
      </c>
      <c r="I527">
        <v>61</v>
      </c>
      <c r="J527">
        <v>19000</v>
      </c>
    </row>
    <row r="528" spans="2:10" x14ac:dyDescent="0.25">
      <c r="B528" s="1">
        <v>43601</v>
      </c>
      <c r="C528" t="s">
        <v>0</v>
      </c>
      <c r="D528">
        <v>75</v>
      </c>
      <c r="E528">
        <v>19500</v>
      </c>
      <c r="G528" s="1">
        <v>43632</v>
      </c>
      <c r="H528" t="s">
        <v>0</v>
      </c>
      <c r="I528">
        <v>56</v>
      </c>
      <c r="J528">
        <v>13000</v>
      </c>
    </row>
    <row r="529" spans="2:10" x14ac:dyDescent="0.25">
      <c r="B529" s="1">
        <v>43601</v>
      </c>
      <c r="C529" t="s">
        <v>3</v>
      </c>
      <c r="D529">
        <v>8</v>
      </c>
      <c r="E529">
        <v>17000</v>
      </c>
      <c r="G529" s="1">
        <v>43632</v>
      </c>
      <c r="H529" t="s">
        <v>0</v>
      </c>
      <c r="I529">
        <v>28</v>
      </c>
      <c r="J529">
        <v>15000</v>
      </c>
    </row>
    <row r="530" spans="2:10" x14ac:dyDescent="0.25">
      <c r="B530" s="1">
        <v>43601</v>
      </c>
      <c r="C530" t="s">
        <v>2</v>
      </c>
      <c r="D530">
        <v>59</v>
      </c>
      <c r="E530">
        <v>20000</v>
      </c>
      <c r="G530" s="1">
        <v>43632</v>
      </c>
      <c r="H530" t="s">
        <v>0</v>
      </c>
      <c r="I530">
        <v>35</v>
      </c>
      <c r="J530">
        <v>9000</v>
      </c>
    </row>
    <row r="531" spans="2:10" x14ac:dyDescent="0.25">
      <c r="B531" s="1">
        <v>43601</v>
      </c>
      <c r="C531" t="s">
        <v>1</v>
      </c>
      <c r="D531">
        <v>66</v>
      </c>
      <c r="E531">
        <v>7000</v>
      </c>
      <c r="G531" s="1">
        <v>43632</v>
      </c>
      <c r="H531" t="s">
        <v>1</v>
      </c>
      <c r="I531">
        <v>2</v>
      </c>
      <c r="J531">
        <v>17000</v>
      </c>
    </row>
    <row r="532" spans="2:10" x14ac:dyDescent="0.25">
      <c r="B532" s="1">
        <v>43601</v>
      </c>
      <c r="C532" t="s">
        <v>2</v>
      </c>
      <c r="D532">
        <v>12</v>
      </c>
      <c r="E532">
        <v>11000</v>
      </c>
      <c r="G532" s="1">
        <v>43632</v>
      </c>
      <c r="H532" t="s">
        <v>3</v>
      </c>
      <c r="I532">
        <v>50</v>
      </c>
      <c r="J532">
        <v>4000</v>
      </c>
    </row>
    <row r="533" spans="2:10" x14ac:dyDescent="0.25">
      <c r="B533" s="1">
        <v>43601</v>
      </c>
      <c r="C533" t="s">
        <v>1</v>
      </c>
      <c r="D533">
        <v>29</v>
      </c>
      <c r="E533">
        <v>3000</v>
      </c>
      <c r="G533" s="1">
        <v>43632</v>
      </c>
      <c r="H533" t="s">
        <v>1</v>
      </c>
      <c r="I533">
        <v>12</v>
      </c>
      <c r="J533">
        <v>7000</v>
      </c>
    </row>
    <row r="534" spans="2:10" x14ac:dyDescent="0.25">
      <c r="B534" s="1">
        <v>43601</v>
      </c>
      <c r="C534" t="s">
        <v>0</v>
      </c>
      <c r="D534">
        <v>54</v>
      </c>
      <c r="E534">
        <v>5000</v>
      </c>
      <c r="G534" s="1">
        <v>43632</v>
      </c>
      <c r="H534" t="s">
        <v>0</v>
      </c>
      <c r="I534">
        <v>7</v>
      </c>
      <c r="J534">
        <v>14000</v>
      </c>
    </row>
    <row r="535" spans="2:10" x14ac:dyDescent="0.25">
      <c r="B535" s="1">
        <v>43601</v>
      </c>
      <c r="C535" t="s">
        <v>0</v>
      </c>
      <c r="D535">
        <v>68</v>
      </c>
      <c r="E535">
        <v>9500</v>
      </c>
      <c r="G535" s="1">
        <v>43632</v>
      </c>
      <c r="H535" t="s">
        <v>0</v>
      </c>
      <c r="I535">
        <v>40</v>
      </c>
      <c r="J535">
        <v>6000</v>
      </c>
    </row>
    <row r="536" spans="2:10" x14ac:dyDescent="0.25">
      <c r="B536" s="1">
        <v>43601</v>
      </c>
      <c r="C536" t="s">
        <v>0</v>
      </c>
      <c r="D536">
        <v>16</v>
      </c>
      <c r="E536">
        <v>2000</v>
      </c>
      <c r="G536" s="1">
        <v>43632</v>
      </c>
      <c r="H536" t="s">
        <v>1</v>
      </c>
      <c r="I536">
        <v>66</v>
      </c>
      <c r="J536">
        <v>10500</v>
      </c>
    </row>
    <row r="537" spans="2:10" x14ac:dyDescent="0.25">
      <c r="B537" s="1">
        <v>43601</v>
      </c>
      <c r="C537" t="s">
        <v>0</v>
      </c>
      <c r="D537">
        <v>21</v>
      </c>
      <c r="E537">
        <v>15000</v>
      </c>
      <c r="G537" s="1">
        <v>43632</v>
      </c>
      <c r="H537" t="s">
        <v>3</v>
      </c>
      <c r="I537">
        <v>48</v>
      </c>
      <c r="J537">
        <v>10500</v>
      </c>
    </row>
    <row r="538" spans="2:10" x14ac:dyDescent="0.25">
      <c r="B538" s="1">
        <v>43601</v>
      </c>
      <c r="C538" t="s">
        <v>1</v>
      </c>
      <c r="D538">
        <v>10</v>
      </c>
      <c r="E538">
        <v>16000</v>
      </c>
      <c r="G538" s="1">
        <v>43632</v>
      </c>
      <c r="H538" t="s">
        <v>0</v>
      </c>
      <c r="I538">
        <v>9</v>
      </c>
      <c r="J538">
        <v>9000</v>
      </c>
    </row>
    <row r="539" spans="2:10" x14ac:dyDescent="0.25">
      <c r="B539" s="1">
        <v>43601</v>
      </c>
      <c r="C539" t="s">
        <v>0</v>
      </c>
      <c r="D539">
        <v>56</v>
      </c>
      <c r="E539">
        <v>18000</v>
      </c>
      <c r="G539" s="1">
        <v>43632</v>
      </c>
      <c r="H539" t="s">
        <v>1</v>
      </c>
      <c r="I539">
        <v>25</v>
      </c>
      <c r="J539">
        <v>3500</v>
      </c>
    </row>
    <row r="540" spans="2:10" x14ac:dyDescent="0.25">
      <c r="B540" s="1">
        <v>43601</v>
      </c>
      <c r="C540" t="s">
        <v>1</v>
      </c>
      <c r="D540">
        <v>25</v>
      </c>
      <c r="E540">
        <v>11000</v>
      </c>
      <c r="G540" s="1">
        <v>43632</v>
      </c>
      <c r="H540" t="s">
        <v>1</v>
      </c>
      <c r="I540">
        <v>47</v>
      </c>
      <c r="J540">
        <v>7500</v>
      </c>
    </row>
    <row r="541" spans="2:10" x14ac:dyDescent="0.25">
      <c r="B541" s="1">
        <v>43602</v>
      </c>
      <c r="C541" t="s">
        <v>0</v>
      </c>
      <c r="D541">
        <v>16</v>
      </c>
      <c r="E541">
        <v>4500</v>
      </c>
      <c r="G541" s="1">
        <v>43632</v>
      </c>
      <c r="H541" t="s">
        <v>2</v>
      </c>
      <c r="I541">
        <v>12</v>
      </c>
      <c r="J541">
        <v>10000</v>
      </c>
    </row>
    <row r="542" spans="2:10" x14ac:dyDescent="0.25">
      <c r="B542" s="1">
        <v>43602</v>
      </c>
      <c r="C542" t="s">
        <v>0</v>
      </c>
      <c r="D542">
        <v>38</v>
      </c>
      <c r="E542">
        <v>8500</v>
      </c>
      <c r="G542" s="1">
        <v>43632</v>
      </c>
      <c r="H542" t="s">
        <v>0</v>
      </c>
      <c r="I542">
        <v>45</v>
      </c>
      <c r="J542">
        <v>16500</v>
      </c>
    </row>
    <row r="543" spans="2:10" x14ac:dyDescent="0.25">
      <c r="B543" s="1">
        <v>43602</v>
      </c>
      <c r="C543" t="s">
        <v>0</v>
      </c>
      <c r="D543">
        <v>47</v>
      </c>
      <c r="E543">
        <v>16500</v>
      </c>
      <c r="G543" s="1">
        <v>43632</v>
      </c>
      <c r="H543" t="s">
        <v>0</v>
      </c>
      <c r="I543">
        <v>42</v>
      </c>
      <c r="J543">
        <v>9500</v>
      </c>
    </row>
    <row r="544" spans="2:10" x14ac:dyDescent="0.25">
      <c r="B544" s="1">
        <v>43602</v>
      </c>
      <c r="C544" t="s">
        <v>0</v>
      </c>
      <c r="D544">
        <v>54</v>
      </c>
      <c r="E544">
        <v>19000</v>
      </c>
      <c r="G544" s="1">
        <v>43632</v>
      </c>
      <c r="H544" t="s">
        <v>0</v>
      </c>
      <c r="I544">
        <v>57</v>
      </c>
      <c r="J544">
        <v>17000</v>
      </c>
    </row>
    <row r="545" spans="2:10" x14ac:dyDescent="0.25">
      <c r="B545" s="1">
        <v>43602</v>
      </c>
      <c r="C545" t="s">
        <v>0</v>
      </c>
      <c r="D545">
        <v>53</v>
      </c>
      <c r="E545">
        <v>15500</v>
      </c>
      <c r="G545" s="1">
        <v>43632</v>
      </c>
      <c r="H545" t="s">
        <v>1</v>
      </c>
      <c r="I545">
        <v>23</v>
      </c>
      <c r="J545">
        <v>12000</v>
      </c>
    </row>
    <row r="546" spans="2:10" x14ac:dyDescent="0.25">
      <c r="B546" s="1">
        <v>43602</v>
      </c>
      <c r="C546" t="s">
        <v>0</v>
      </c>
      <c r="D546">
        <v>67</v>
      </c>
      <c r="E546">
        <v>500</v>
      </c>
      <c r="G546" s="1">
        <v>43632</v>
      </c>
      <c r="H546" t="s">
        <v>2</v>
      </c>
      <c r="I546">
        <v>31</v>
      </c>
      <c r="J546">
        <v>14000</v>
      </c>
    </row>
    <row r="547" spans="2:10" x14ac:dyDescent="0.25">
      <c r="B547" s="1">
        <v>43602</v>
      </c>
      <c r="C547" t="s">
        <v>0</v>
      </c>
      <c r="D547">
        <v>74</v>
      </c>
      <c r="E547">
        <v>19500</v>
      </c>
      <c r="G547" s="1">
        <v>43632</v>
      </c>
      <c r="H547" t="s">
        <v>2</v>
      </c>
      <c r="I547">
        <v>56</v>
      </c>
      <c r="J547">
        <v>11500</v>
      </c>
    </row>
    <row r="548" spans="2:10" x14ac:dyDescent="0.25">
      <c r="B548" s="1">
        <v>43602</v>
      </c>
      <c r="C548" t="s">
        <v>2</v>
      </c>
      <c r="D548">
        <v>13</v>
      </c>
      <c r="E548">
        <v>16500</v>
      </c>
      <c r="G548" s="1">
        <v>43632</v>
      </c>
      <c r="H548" t="s">
        <v>2</v>
      </c>
      <c r="I548">
        <v>45</v>
      </c>
      <c r="J548">
        <v>7000</v>
      </c>
    </row>
    <row r="549" spans="2:10" x14ac:dyDescent="0.25">
      <c r="B549" s="1">
        <v>43602</v>
      </c>
      <c r="C549" t="s">
        <v>2</v>
      </c>
      <c r="D549">
        <v>51</v>
      </c>
      <c r="E549">
        <v>12500</v>
      </c>
      <c r="G549" s="1">
        <v>43632</v>
      </c>
      <c r="H549" t="s">
        <v>0</v>
      </c>
      <c r="I549">
        <v>64</v>
      </c>
      <c r="J549">
        <v>1500</v>
      </c>
    </row>
    <row r="550" spans="2:10" x14ac:dyDescent="0.25">
      <c r="B550" s="1">
        <v>43602</v>
      </c>
      <c r="C550" t="s">
        <v>0</v>
      </c>
      <c r="D550">
        <v>9</v>
      </c>
      <c r="E550">
        <v>2500</v>
      </c>
      <c r="G550" s="1">
        <v>43632</v>
      </c>
      <c r="H550" t="s">
        <v>0</v>
      </c>
      <c r="I550">
        <v>43</v>
      </c>
      <c r="J550">
        <v>16500</v>
      </c>
    </row>
    <row r="551" spans="2:10" x14ac:dyDescent="0.25">
      <c r="B551" s="1">
        <v>43602</v>
      </c>
      <c r="C551" t="s">
        <v>0</v>
      </c>
      <c r="D551">
        <v>42</v>
      </c>
      <c r="E551">
        <v>7500</v>
      </c>
      <c r="G551" s="1">
        <v>43632</v>
      </c>
      <c r="H551" t="s">
        <v>0</v>
      </c>
      <c r="I551">
        <v>43</v>
      </c>
      <c r="J551">
        <v>3000</v>
      </c>
    </row>
    <row r="552" spans="2:10" x14ac:dyDescent="0.25">
      <c r="B552" s="1">
        <v>43602</v>
      </c>
      <c r="C552" t="s">
        <v>3</v>
      </c>
      <c r="D552">
        <v>23</v>
      </c>
      <c r="E552">
        <v>2500</v>
      </c>
      <c r="G552" s="1">
        <v>43632</v>
      </c>
      <c r="H552" t="s">
        <v>3</v>
      </c>
      <c r="I552">
        <v>16</v>
      </c>
      <c r="J552">
        <v>20000</v>
      </c>
    </row>
    <row r="553" spans="2:10" x14ac:dyDescent="0.25">
      <c r="B553" s="1">
        <v>43602</v>
      </c>
      <c r="C553" t="s">
        <v>1</v>
      </c>
      <c r="D553">
        <v>38</v>
      </c>
      <c r="E553">
        <v>13000</v>
      </c>
      <c r="G553" s="1">
        <v>43632</v>
      </c>
      <c r="H553" t="s">
        <v>0</v>
      </c>
      <c r="I553">
        <v>36</v>
      </c>
      <c r="J553">
        <v>18000</v>
      </c>
    </row>
    <row r="554" spans="2:10" x14ac:dyDescent="0.25">
      <c r="B554" s="1">
        <v>43602</v>
      </c>
      <c r="C554" t="s">
        <v>1</v>
      </c>
      <c r="D554">
        <v>74</v>
      </c>
      <c r="E554">
        <v>5500</v>
      </c>
      <c r="G554" s="1">
        <v>43632</v>
      </c>
      <c r="H554" t="s">
        <v>0</v>
      </c>
      <c r="I554">
        <v>70</v>
      </c>
      <c r="J554">
        <v>17500</v>
      </c>
    </row>
    <row r="555" spans="2:10" x14ac:dyDescent="0.25">
      <c r="B555" s="1">
        <v>43602</v>
      </c>
      <c r="C555" t="s">
        <v>2</v>
      </c>
      <c r="D555">
        <v>59</v>
      </c>
      <c r="E555">
        <v>3500</v>
      </c>
      <c r="G555" s="1">
        <v>43632</v>
      </c>
      <c r="H555" t="s">
        <v>0</v>
      </c>
      <c r="I555">
        <v>4</v>
      </c>
      <c r="J555">
        <v>4500</v>
      </c>
    </row>
    <row r="556" spans="2:10" x14ac:dyDescent="0.25">
      <c r="B556" s="1">
        <v>43602</v>
      </c>
      <c r="C556" t="s">
        <v>0</v>
      </c>
      <c r="D556">
        <v>36</v>
      </c>
      <c r="E556">
        <v>11500</v>
      </c>
      <c r="G556" s="1">
        <v>43632</v>
      </c>
      <c r="H556" t="s">
        <v>2</v>
      </c>
      <c r="I556">
        <v>74</v>
      </c>
      <c r="J556">
        <v>9500</v>
      </c>
    </row>
    <row r="557" spans="2:10" x14ac:dyDescent="0.25">
      <c r="B557" s="1">
        <v>43602</v>
      </c>
      <c r="C557" t="s">
        <v>3</v>
      </c>
      <c r="D557">
        <v>34</v>
      </c>
      <c r="E557">
        <v>8500</v>
      </c>
      <c r="G557" s="1">
        <v>43632</v>
      </c>
      <c r="H557" t="s">
        <v>0</v>
      </c>
      <c r="I557">
        <v>1</v>
      </c>
      <c r="J557">
        <v>5000</v>
      </c>
    </row>
    <row r="558" spans="2:10" x14ac:dyDescent="0.25">
      <c r="B558" s="1">
        <v>43602</v>
      </c>
      <c r="C558" t="s">
        <v>2</v>
      </c>
      <c r="D558">
        <v>3</v>
      </c>
      <c r="E558">
        <v>16000</v>
      </c>
      <c r="G558" s="1">
        <v>43633</v>
      </c>
      <c r="H558" t="s">
        <v>0</v>
      </c>
      <c r="I558">
        <v>75</v>
      </c>
      <c r="J558">
        <v>5000</v>
      </c>
    </row>
    <row r="559" spans="2:10" x14ac:dyDescent="0.25">
      <c r="B559" s="1">
        <v>43602</v>
      </c>
      <c r="C559" t="s">
        <v>0</v>
      </c>
      <c r="D559">
        <v>10</v>
      </c>
      <c r="E559">
        <v>15500</v>
      </c>
      <c r="G559" s="1">
        <v>43633</v>
      </c>
      <c r="H559" t="s">
        <v>0</v>
      </c>
      <c r="I559">
        <v>12</v>
      </c>
      <c r="J559">
        <v>15500</v>
      </c>
    </row>
    <row r="560" spans="2:10" x14ac:dyDescent="0.25">
      <c r="B560" s="1">
        <v>43602</v>
      </c>
      <c r="C560" t="s">
        <v>1</v>
      </c>
      <c r="D560">
        <v>18</v>
      </c>
      <c r="E560">
        <v>4000</v>
      </c>
      <c r="G560" s="1">
        <v>43633</v>
      </c>
      <c r="H560" t="s">
        <v>1</v>
      </c>
      <c r="I560">
        <v>52</v>
      </c>
      <c r="J560">
        <v>5500</v>
      </c>
    </row>
    <row r="561" spans="2:10" x14ac:dyDescent="0.25">
      <c r="B561" s="1">
        <v>43602</v>
      </c>
      <c r="C561" t="s">
        <v>0</v>
      </c>
      <c r="D561">
        <v>50</v>
      </c>
      <c r="E561">
        <v>3500</v>
      </c>
      <c r="G561" s="1">
        <v>43633</v>
      </c>
      <c r="H561" t="s">
        <v>0</v>
      </c>
      <c r="I561">
        <v>68</v>
      </c>
      <c r="J561">
        <v>10500</v>
      </c>
    </row>
    <row r="562" spans="2:10" x14ac:dyDescent="0.25">
      <c r="B562" s="1">
        <v>43602</v>
      </c>
      <c r="C562" t="s">
        <v>2</v>
      </c>
      <c r="D562">
        <v>51</v>
      </c>
      <c r="E562">
        <v>500</v>
      </c>
      <c r="G562" s="1">
        <v>43633</v>
      </c>
      <c r="H562" t="s">
        <v>0</v>
      </c>
      <c r="I562">
        <v>43</v>
      </c>
      <c r="J562">
        <v>4500</v>
      </c>
    </row>
    <row r="563" spans="2:10" x14ac:dyDescent="0.25">
      <c r="B563" s="1">
        <v>43602</v>
      </c>
      <c r="C563" t="s">
        <v>0</v>
      </c>
      <c r="D563">
        <v>52</v>
      </c>
      <c r="E563">
        <v>10000</v>
      </c>
      <c r="G563" s="1">
        <v>43633</v>
      </c>
      <c r="H563" t="s">
        <v>3</v>
      </c>
      <c r="I563">
        <v>60</v>
      </c>
      <c r="J563">
        <v>15500</v>
      </c>
    </row>
    <row r="564" spans="2:10" x14ac:dyDescent="0.25">
      <c r="B564" s="1">
        <v>43602</v>
      </c>
      <c r="C564" t="s">
        <v>0</v>
      </c>
      <c r="D564">
        <v>22</v>
      </c>
      <c r="E564">
        <v>10000</v>
      </c>
      <c r="G564" s="1">
        <v>43633</v>
      </c>
      <c r="H564" t="s">
        <v>0</v>
      </c>
      <c r="I564">
        <v>19</v>
      </c>
      <c r="J564">
        <v>14000</v>
      </c>
    </row>
    <row r="565" spans="2:10" x14ac:dyDescent="0.25">
      <c r="B565" s="1">
        <v>43602</v>
      </c>
      <c r="C565" t="s">
        <v>1</v>
      </c>
      <c r="D565">
        <v>75</v>
      </c>
      <c r="E565">
        <v>1500</v>
      </c>
      <c r="G565" s="1">
        <v>43633</v>
      </c>
      <c r="H565" t="s">
        <v>0</v>
      </c>
      <c r="I565">
        <v>7</v>
      </c>
      <c r="J565">
        <v>20000</v>
      </c>
    </row>
    <row r="566" spans="2:10" x14ac:dyDescent="0.25">
      <c r="B566" s="1">
        <v>43602</v>
      </c>
      <c r="C566" t="s">
        <v>0</v>
      </c>
      <c r="D566">
        <v>70</v>
      </c>
      <c r="E566">
        <v>12500</v>
      </c>
      <c r="G566" s="1">
        <v>43633</v>
      </c>
      <c r="H566" t="s">
        <v>1</v>
      </c>
      <c r="I566">
        <v>9</v>
      </c>
      <c r="J566">
        <v>11000</v>
      </c>
    </row>
    <row r="567" spans="2:10" x14ac:dyDescent="0.25">
      <c r="B567" s="1">
        <v>43602</v>
      </c>
      <c r="C567" t="s">
        <v>3</v>
      </c>
      <c r="D567">
        <v>16</v>
      </c>
      <c r="E567">
        <v>18000</v>
      </c>
      <c r="G567" s="1">
        <v>43633</v>
      </c>
      <c r="H567" t="s">
        <v>0</v>
      </c>
      <c r="I567">
        <v>52</v>
      </c>
      <c r="J567">
        <v>11000</v>
      </c>
    </row>
    <row r="568" spans="2:10" x14ac:dyDescent="0.25">
      <c r="B568" s="1">
        <v>43602</v>
      </c>
      <c r="C568" t="s">
        <v>0</v>
      </c>
      <c r="D568">
        <v>32</v>
      </c>
      <c r="E568">
        <v>4500</v>
      </c>
      <c r="G568" s="1">
        <v>43633</v>
      </c>
      <c r="H568" t="s">
        <v>0</v>
      </c>
      <c r="I568">
        <v>26</v>
      </c>
      <c r="J568">
        <v>3000</v>
      </c>
    </row>
    <row r="569" spans="2:10" x14ac:dyDescent="0.25">
      <c r="B569" s="1">
        <v>43602</v>
      </c>
      <c r="C569" t="s">
        <v>1</v>
      </c>
      <c r="D569">
        <v>75</v>
      </c>
      <c r="E569">
        <v>5000</v>
      </c>
      <c r="G569" s="1">
        <v>43633</v>
      </c>
      <c r="H569" t="s">
        <v>2</v>
      </c>
      <c r="I569">
        <v>70</v>
      </c>
      <c r="J569">
        <v>4000</v>
      </c>
    </row>
    <row r="570" spans="2:10" x14ac:dyDescent="0.25">
      <c r="B570" s="1">
        <v>43602</v>
      </c>
      <c r="C570" t="s">
        <v>1</v>
      </c>
      <c r="D570">
        <v>73</v>
      </c>
      <c r="E570">
        <v>11500</v>
      </c>
      <c r="G570" s="1">
        <v>43633</v>
      </c>
      <c r="H570" t="s">
        <v>0</v>
      </c>
      <c r="I570">
        <v>48</v>
      </c>
      <c r="J570">
        <v>6500</v>
      </c>
    </row>
    <row r="571" spans="2:10" x14ac:dyDescent="0.25">
      <c r="B571" s="1">
        <v>43602</v>
      </c>
      <c r="C571" t="s">
        <v>0</v>
      </c>
      <c r="D571">
        <v>31</v>
      </c>
      <c r="E571">
        <v>19500</v>
      </c>
      <c r="G571" s="1">
        <v>43633</v>
      </c>
      <c r="H571" t="s">
        <v>2</v>
      </c>
      <c r="I571">
        <v>58</v>
      </c>
      <c r="J571">
        <v>19000</v>
      </c>
    </row>
    <row r="572" spans="2:10" x14ac:dyDescent="0.25">
      <c r="B572" s="1">
        <v>43602</v>
      </c>
      <c r="C572" t="s">
        <v>1</v>
      </c>
      <c r="D572">
        <v>15</v>
      </c>
      <c r="E572">
        <v>11000</v>
      </c>
      <c r="G572" s="1">
        <v>43633</v>
      </c>
      <c r="H572" t="s">
        <v>0</v>
      </c>
      <c r="I572">
        <v>34</v>
      </c>
      <c r="J572">
        <v>20000</v>
      </c>
    </row>
    <row r="573" spans="2:10" x14ac:dyDescent="0.25">
      <c r="B573" s="1">
        <v>43602</v>
      </c>
      <c r="C573" t="s">
        <v>0</v>
      </c>
      <c r="D573">
        <v>16</v>
      </c>
      <c r="E573">
        <v>12000</v>
      </c>
      <c r="G573" s="1">
        <v>43633</v>
      </c>
      <c r="H573" t="s">
        <v>0</v>
      </c>
      <c r="I573">
        <v>29</v>
      </c>
      <c r="J573">
        <v>20000</v>
      </c>
    </row>
    <row r="574" spans="2:10" x14ac:dyDescent="0.25">
      <c r="B574" s="1">
        <v>43603</v>
      </c>
      <c r="C574" t="s">
        <v>1</v>
      </c>
      <c r="D574">
        <v>65</v>
      </c>
      <c r="E574">
        <v>10000</v>
      </c>
      <c r="G574" s="1">
        <v>43633</v>
      </c>
      <c r="H574" t="s">
        <v>3</v>
      </c>
      <c r="I574">
        <v>15</v>
      </c>
      <c r="J574">
        <v>6500</v>
      </c>
    </row>
    <row r="575" spans="2:10" x14ac:dyDescent="0.25">
      <c r="B575" s="1">
        <v>43603</v>
      </c>
      <c r="C575" t="s">
        <v>2</v>
      </c>
      <c r="D575">
        <v>42</v>
      </c>
      <c r="E575">
        <v>2500</v>
      </c>
      <c r="G575" s="1">
        <v>43633</v>
      </c>
      <c r="H575" t="s">
        <v>0</v>
      </c>
      <c r="I575">
        <v>57</v>
      </c>
      <c r="J575">
        <v>16500</v>
      </c>
    </row>
    <row r="576" spans="2:10" x14ac:dyDescent="0.25">
      <c r="B576" s="1">
        <v>43603</v>
      </c>
      <c r="C576" t="s">
        <v>0</v>
      </c>
      <c r="D576">
        <v>19</v>
      </c>
      <c r="E576">
        <v>6000</v>
      </c>
      <c r="G576" s="1">
        <v>43633</v>
      </c>
      <c r="H576" t="s">
        <v>0</v>
      </c>
      <c r="I576">
        <v>31</v>
      </c>
      <c r="J576">
        <v>19000</v>
      </c>
    </row>
    <row r="577" spans="2:10" x14ac:dyDescent="0.25">
      <c r="B577" s="1">
        <v>43603</v>
      </c>
      <c r="C577" t="s">
        <v>0</v>
      </c>
      <c r="D577">
        <v>4</v>
      </c>
      <c r="E577">
        <v>4500</v>
      </c>
      <c r="G577" s="1">
        <v>43633</v>
      </c>
      <c r="H577" t="s">
        <v>0</v>
      </c>
      <c r="I577">
        <v>19</v>
      </c>
      <c r="J577">
        <v>18000</v>
      </c>
    </row>
    <row r="578" spans="2:10" x14ac:dyDescent="0.25">
      <c r="B578" s="1">
        <v>43603</v>
      </c>
      <c r="C578" t="s">
        <v>0</v>
      </c>
      <c r="D578">
        <v>60</v>
      </c>
      <c r="E578">
        <v>2000</v>
      </c>
      <c r="G578" s="1">
        <v>43633</v>
      </c>
      <c r="H578" t="s">
        <v>1</v>
      </c>
      <c r="I578">
        <v>28</v>
      </c>
      <c r="J578">
        <v>14500</v>
      </c>
    </row>
    <row r="579" spans="2:10" x14ac:dyDescent="0.25">
      <c r="B579" s="1">
        <v>43603</v>
      </c>
      <c r="C579" t="s">
        <v>0</v>
      </c>
      <c r="D579">
        <v>55</v>
      </c>
      <c r="E579">
        <v>12500</v>
      </c>
      <c r="G579" s="1">
        <v>43633</v>
      </c>
      <c r="H579" t="s">
        <v>0</v>
      </c>
      <c r="I579">
        <v>22</v>
      </c>
      <c r="J579">
        <v>11000</v>
      </c>
    </row>
    <row r="580" spans="2:10" x14ac:dyDescent="0.25">
      <c r="B580" s="1">
        <v>43603</v>
      </c>
      <c r="C580" t="s">
        <v>0</v>
      </c>
      <c r="D580">
        <v>67</v>
      </c>
      <c r="E580">
        <v>10500</v>
      </c>
      <c r="G580" s="1">
        <v>43633</v>
      </c>
      <c r="H580" t="s">
        <v>0</v>
      </c>
      <c r="I580">
        <v>51</v>
      </c>
      <c r="J580">
        <v>14000</v>
      </c>
    </row>
    <row r="581" spans="2:10" x14ac:dyDescent="0.25">
      <c r="B581" s="1">
        <v>43603</v>
      </c>
      <c r="C581" t="s">
        <v>0</v>
      </c>
      <c r="D581">
        <v>75</v>
      </c>
      <c r="E581">
        <v>10500</v>
      </c>
      <c r="G581" s="1">
        <v>43633</v>
      </c>
      <c r="H581" t="s">
        <v>3</v>
      </c>
      <c r="I581">
        <v>53</v>
      </c>
      <c r="J581">
        <v>13500</v>
      </c>
    </row>
    <row r="582" spans="2:10" x14ac:dyDescent="0.25">
      <c r="B582" s="1">
        <v>43603</v>
      </c>
      <c r="C582" t="s">
        <v>1</v>
      </c>
      <c r="D582">
        <v>23</v>
      </c>
      <c r="E582">
        <v>1000</v>
      </c>
      <c r="G582" s="1">
        <v>43633</v>
      </c>
      <c r="H582" t="s">
        <v>0</v>
      </c>
      <c r="I582">
        <v>33</v>
      </c>
      <c r="J582">
        <v>13500</v>
      </c>
    </row>
    <row r="583" spans="2:10" x14ac:dyDescent="0.25">
      <c r="B583" s="1">
        <v>43603</v>
      </c>
      <c r="C583" t="s">
        <v>0</v>
      </c>
      <c r="D583">
        <v>18</v>
      </c>
      <c r="E583">
        <v>5000</v>
      </c>
      <c r="G583" s="1">
        <v>43633</v>
      </c>
      <c r="H583" t="s">
        <v>0</v>
      </c>
      <c r="I583">
        <v>74</v>
      </c>
      <c r="J583">
        <v>17500</v>
      </c>
    </row>
    <row r="584" spans="2:10" x14ac:dyDescent="0.25">
      <c r="B584" s="1">
        <v>43603</v>
      </c>
      <c r="C584" t="s">
        <v>0</v>
      </c>
      <c r="D584">
        <v>10</v>
      </c>
      <c r="E584">
        <v>10500</v>
      </c>
      <c r="G584" s="1">
        <v>43633</v>
      </c>
      <c r="H584" t="s">
        <v>0</v>
      </c>
      <c r="I584">
        <v>22</v>
      </c>
      <c r="J584">
        <v>6000</v>
      </c>
    </row>
    <row r="585" spans="2:10" x14ac:dyDescent="0.25">
      <c r="B585" s="1">
        <v>43603</v>
      </c>
      <c r="C585" t="s">
        <v>2</v>
      </c>
      <c r="D585">
        <v>29</v>
      </c>
      <c r="E585">
        <v>20000</v>
      </c>
      <c r="G585" s="1">
        <v>43633</v>
      </c>
      <c r="H585" t="s">
        <v>2</v>
      </c>
      <c r="I585">
        <v>72</v>
      </c>
      <c r="J585">
        <v>19000</v>
      </c>
    </row>
    <row r="586" spans="2:10" x14ac:dyDescent="0.25">
      <c r="B586" s="1">
        <v>43603</v>
      </c>
      <c r="C586" t="s">
        <v>3</v>
      </c>
      <c r="D586">
        <v>18</v>
      </c>
      <c r="E586">
        <v>13500</v>
      </c>
      <c r="G586" s="1">
        <v>43634</v>
      </c>
      <c r="H586" t="s">
        <v>2</v>
      </c>
      <c r="I586">
        <v>34</v>
      </c>
      <c r="J586">
        <v>4500</v>
      </c>
    </row>
    <row r="587" spans="2:10" x14ac:dyDescent="0.25">
      <c r="B587" s="1">
        <v>43603</v>
      </c>
      <c r="C587" t="s">
        <v>0</v>
      </c>
      <c r="D587">
        <v>49</v>
      </c>
      <c r="E587">
        <v>5500</v>
      </c>
      <c r="G587" s="1">
        <v>43634</v>
      </c>
      <c r="H587" t="s">
        <v>0</v>
      </c>
      <c r="I587">
        <v>65</v>
      </c>
      <c r="J587">
        <v>15500</v>
      </c>
    </row>
    <row r="588" spans="2:10" x14ac:dyDescent="0.25">
      <c r="B588" s="1">
        <v>43603</v>
      </c>
      <c r="C588" t="s">
        <v>3</v>
      </c>
      <c r="D588">
        <v>17</v>
      </c>
      <c r="E588">
        <v>6000</v>
      </c>
      <c r="G588" s="1">
        <v>43634</v>
      </c>
      <c r="H588" t="s">
        <v>1</v>
      </c>
      <c r="I588">
        <v>59</v>
      </c>
      <c r="J588">
        <v>18000</v>
      </c>
    </row>
    <row r="589" spans="2:10" x14ac:dyDescent="0.25">
      <c r="B589" s="1">
        <v>43603</v>
      </c>
      <c r="C589" t="s">
        <v>0</v>
      </c>
      <c r="D589">
        <v>47</v>
      </c>
      <c r="E589">
        <v>19000</v>
      </c>
      <c r="G589" s="1">
        <v>43634</v>
      </c>
      <c r="H589" t="s">
        <v>0</v>
      </c>
      <c r="I589">
        <v>73</v>
      </c>
      <c r="J589">
        <v>13500</v>
      </c>
    </row>
    <row r="590" spans="2:10" x14ac:dyDescent="0.25">
      <c r="B590" s="1">
        <v>43603</v>
      </c>
      <c r="C590" t="s">
        <v>0</v>
      </c>
      <c r="D590">
        <v>69</v>
      </c>
      <c r="E590">
        <v>2500</v>
      </c>
      <c r="G590" s="1">
        <v>43634</v>
      </c>
      <c r="H590" t="s">
        <v>1</v>
      </c>
      <c r="I590">
        <v>18</v>
      </c>
      <c r="J590">
        <v>3500</v>
      </c>
    </row>
    <row r="591" spans="2:10" x14ac:dyDescent="0.25">
      <c r="B591" s="1">
        <v>43603</v>
      </c>
      <c r="C591" t="s">
        <v>1</v>
      </c>
      <c r="D591">
        <v>61</v>
      </c>
      <c r="E591">
        <v>9000</v>
      </c>
      <c r="G591" s="1">
        <v>43634</v>
      </c>
      <c r="H591" t="s">
        <v>0</v>
      </c>
      <c r="I591">
        <v>59</v>
      </c>
      <c r="J591">
        <v>10500</v>
      </c>
    </row>
    <row r="592" spans="2:10" x14ac:dyDescent="0.25">
      <c r="B592" s="1">
        <v>43603</v>
      </c>
      <c r="C592" t="s">
        <v>0</v>
      </c>
      <c r="D592">
        <v>50</v>
      </c>
      <c r="E592">
        <v>11000</v>
      </c>
      <c r="G592" s="1">
        <v>43634</v>
      </c>
      <c r="H592" t="s">
        <v>0</v>
      </c>
      <c r="I592">
        <v>71</v>
      </c>
      <c r="J592">
        <v>13000</v>
      </c>
    </row>
    <row r="593" spans="2:10" x14ac:dyDescent="0.25">
      <c r="B593" s="1">
        <v>43603</v>
      </c>
      <c r="C593" t="s">
        <v>0</v>
      </c>
      <c r="D593">
        <v>11</v>
      </c>
      <c r="E593">
        <v>18500</v>
      </c>
      <c r="G593" s="1">
        <v>43634</v>
      </c>
      <c r="H593" t="s">
        <v>3</v>
      </c>
      <c r="I593">
        <v>2</v>
      </c>
      <c r="J593">
        <v>9000</v>
      </c>
    </row>
    <row r="594" spans="2:10" x14ac:dyDescent="0.25">
      <c r="B594" s="1">
        <v>43603</v>
      </c>
      <c r="C594" t="s">
        <v>1</v>
      </c>
      <c r="D594">
        <v>59</v>
      </c>
      <c r="E594">
        <v>1000</v>
      </c>
      <c r="G594" s="1">
        <v>43634</v>
      </c>
      <c r="H594" t="s">
        <v>0</v>
      </c>
      <c r="I594">
        <v>28</v>
      </c>
      <c r="J594">
        <v>1500</v>
      </c>
    </row>
    <row r="595" spans="2:10" x14ac:dyDescent="0.25">
      <c r="B595" s="1">
        <v>43603</v>
      </c>
      <c r="C595" t="s">
        <v>0</v>
      </c>
      <c r="D595">
        <v>22</v>
      </c>
      <c r="E595">
        <v>3000</v>
      </c>
      <c r="G595" s="1">
        <v>43634</v>
      </c>
      <c r="H595" t="s">
        <v>0</v>
      </c>
      <c r="I595">
        <v>55</v>
      </c>
      <c r="J595">
        <v>19500</v>
      </c>
    </row>
    <row r="596" spans="2:10" x14ac:dyDescent="0.25">
      <c r="B596" s="1">
        <v>43603</v>
      </c>
      <c r="C596" t="s">
        <v>0</v>
      </c>
      <c r="D596">
        <v>59</v>
      </c>
      <c r="E596">
        <v>10000</v>
      </c>
      <c r="G596" s="1">
        <v>43634</v>
      </c>
      <c r="H596" t="s">
        <v>0</v>
      </c>
      <c r="I596">
        <v>32</v>
      </c>
      <c r="J596">
        <v>13500</v>
      </c>
    </row>
    <row r="597" spans="2:10" x14ac:dyDescent="0.25">
      <c r="B597" s="1">
        <v>43603</v>
      </c>
      <c r="C597" t="s">
        <v>2</v>
      </c>
      <c r="D597">
        <v>67</v>
      </c>
      <c r="E597">
        <v>11500</v>
      </c>
      <c r="G597" s="1">
        <v>43634</v>
      </c>
      <c r="H597" t="s">
        <v>2</v>
      </c>
      <c r="I597">
        <v>37</v>
      </c>
      <c r="J597">
        <v>4000</v>
      </c>
    </row>
    <row r="598" spans="2:10" x14ac:dyDescent="0.25">
      <c r="B598" s="1">
        <v>43603</v>
      </c>
      <c r="C598" t="s">
        <v>0</v>
      </c>
      <c r="D598">
        <v>75</v>
      </c>
      <c r="E598">
        <v>11000</v>
      </c>
      <c r="G598" s="1">
        <v>43634</v>
      </c>
      <c r="H598" t="s">
        <v>2</v>
      </c>
      <c r="I598">
        <v>39</v>
      </c>
      <c r="J598">
        <v>9500</v>
      </c>
    </row>
    <row r="599" spans="2:10" x14ac:dyDescent="0.25">
      <c r="B599" s="1">
        <v>43603</v>
      </c>
      <c r="C599" t="s">
        <v>0</v>
      </c>
      <c r="D599">
        <v>4</v>
      </c>
      <c r="E599">
        <v>3000</v>
      </c>
      <c r="G599" s="1">
        <v>43634</v>
      </c>
      <c r="H599" t="s">
        <v>0</v>
      </c>
      <c r="I599">
        <v>51</v>
      </c>
      <c r="J599">
        <v>4000</v>
      </c>
    </row>
    <row r="600" spans="2:10" x14ac:dyDescent="0.25">
      <c r="B600" s="1">
        <v>43603</v>
      </c>
      <c r="C600" t="s">
        <v>0</v>
      </c>
      <c r="D600">
        <v>10</v>
      </c>
      <c r="E600">
        <v>5000</v>
      </c>
      <c r="G600" s="1">
        <v>43634</v>
      </c>
      <c r="H600" t="s">
        <v>0</v>
      </c>
      <c r="I600">
        <v>69</v>
      </c>
      <c r="J600">
        <v>4000</v>
      </c>
    </row>
    <row r="601" spans="2:10" x14ac:dyDescent="0.25">
      <c r="B601" s="1">
        <v>43603</v>
      </c>
      <c r="C601" t="s">
        <v>1</v>
      </c>
      <c r="D601">
        <v>33</v>
      </c>
      <c r="E601">
        <v>18500</v>
      </c>
      <c r="G601" s="1">
        <v>43634</v>
      </c>
      <c r="H601" t="s">
        <v>0</v>
      </c>
      <c r="I601">
        <v>40</v>
      </c>
      <c r="J601">
        <v>17000</v>
      </c>
    </row>
    <row r="602" spans="2:10" x14ac:dyDescent="0.25">
      <c r="B602" s="1">
        <v>43603</v>
      </c>
      <c r="C602" t="s">
        <v>0</v>
      </c>
      <c r="D602">
        <v>60</v>
      </c>
      <c r="E602">
        <v>10500</v>
      </c>
      <c r="G602" s="1">
        <v>43634</v>
      </c>
      <c r="H602" t="s">
        <v>1</v>
      </c>
      <c r="I602">
        <v>35</v>
      </c>
      <c r="J602">
        <v>7500</v>
      </c>
    </row>
    <row r="603" spans="2:10" x14ac:dyDescent="0.25">
      <c r="B603" s="1">
        <v>43603</v>
      </c>
      <c r="C603" t="s">
        <v>0</v>
      </c>
      <c r="D603">
        <v>22</v>
      </c>
      <c r="E603">
        <v>1000</v>
      </c>
      <c r="G603" s="1">
        <v>43634</v>
      </c>
      <c r="H603" t="s">
        <v>3</v>
      </c>
      <c r="I603">
        <v>8</v>
      </c>
      <c r="J603">
        <v>6000</v>
      </c>
    </row>
    <row r="604" spans="2:10" x14ac:dyDescent="0.25">
      <c r="B604" s="1">
        <v>43603</v>
      </c>
      <c r="C604" t="s">
        <v>1</v>
      </c>
      <c r="D604">
        <v>41</v>
      </c>
      <c r="E604">
        <v>8000</v>
      </c>
      <c r="G604" s="1">
        <v>43634</v>
      </c>
      <c r="H604" t="s">
        <v>1</v>
      </c>
      <c r="I604">
        <v>74</v>
      </c>
      <c r="J604">
        <v>19500</v>
      </c>
    </row>
    <row r="605" spans="2:10" x14ac:dyDescent="0.25">
      <c r="B605" s="1">
        <v>43603</v>
      </c>
      <c r="C605" t="s">
        <v>0</v>
      </c>
      <c r="D605">
        <v>64</v>
      </c>
      <c r="E605">
        <v>8000</v>
      </c>
      <c r="G605" s="1">
        <v>43634</v>
      </c>
      <c r="H605" t="s">
        <v>0</v>
      </c>
      <c r="I605">
        <v>25</v>
      </c>
      <c r="J605">
        <v>7500</v>
      </c>
    </row>
    <row r="606" spans="2:10" x14ac:dyDescent="0.25">
      <c r="B606" s="1">
        <v>43603</v>
      </c>
      <c r="C606" t="s">
        <v>0</v>
      </c>
      <c r="D606">
        <v>18</v>
      </c>
      <c r="E606">
        <v>5000</v>
      </c>
      <c r="G606" s="1">
        <v>43634</v>
      </c>
      <c r="H606" t="s">
        <v>0</v>
      </c>
      <c r="I606">
        <v>29</v>
      </c>
      <c r="J606">
        <v>14000</v>
      </c>
    </row>
    <row r="607" spans="2:10" x14ac:dyDescent="0.25">
      <c r="B607" s="1">
        <v>43604</v>
      </c>
      <c r="C607" t="s">
        <v>0</v>
      </c>
      <c r="D607">
        <v>25</v>
      </c>
      <c r="E607">
        <v>11500</v>
      </c>
      <c r="G607" s="1">
        <v>43634</v>
      </c>
      <c r="H607" t="s">
        <v>1</v>
      </c>
      <c r="I607">
        <v>3</v>
      </c>
      <c r="J607">
        <v>17000</v>
      </c>
    </row>
    <row r="608" spans="2:10" x14ac:dyDescent="0.25">
      <c r="B608" s="1">
        <v>43604</v>
      </c>
      <c r="C608" t="s">
        <v>3</v>
      </c>
      <c r="D608">
        <v>59</v>
      </c>
      <c r="E608">
        <v>12500</v>
      </c>
      <c r="G608" s="1">
        <v>43634</v>
      </c>
      <c r="H608" t="s">
        <v>0</v>
      </c>
      <c r="I608">
        <v>42</v>
      </c>
      <c r="J608">
        <v>20000</v>
      </c>
    </row>
    <row r="609" spans="2:10" x14ac:dyDescent="0.25">
      <c r="B609" s="1">
        <v>43604</v>
      </c>
      <c r="C609" t="s">
        <v>1</v>
      </c>
      <c r="D609">
        <v>2</v>
      </c>
      <c r="E609">
        <v>14000</v>
      </c>
      <c r="G609" s="1">
        <v>43634</v>
      </c>
      <c r="H609" t="s">
        <v>1</v>
      </c>
      <c r="I609">
        <v>30</v>
      </c>
      <c r="J609">
        <v>10500</v>
      </c>
    </row>
    <row r="610" spans="2:10" x14ac:dyDescent="0.25">
      <c r="B610" s="1">
        <v>43604</v>
      </c>
      <c r="C610" t="s">
        <v>3</v>
      </c>
      <c r="D610">
        <v>13</v>
      </c>
      <c r="E610">
        <v>7500</v>
      </c>
      <c r="G610" s="1">
        <v>43634</v>
      </c>
      <c r="H610" t="s">
        <v>0</v>
      </c>
      <c r="I610">
        <v>36</v>
      </c>
      <c r="J610">
        <v>19500</v>
      </c>
    </row>
    <row r="611" spans="2:10" x14ac:dyDescent="0.25">
      <c r="B611" s="1">
        <v>43604</v>
      </c>
      <c r="C611" t="s">
        <v>0</v>
      </c>
      <c r="D611">
        <v>42</v>
      </c>
      <c r="E611">
        <v>16500</v>
      </c>
      <c r="G611" s="1">
        <v>43634</v>
      </c>
      <c r="H611" t="s">
        <v>0</v>
      </c>
      <c r="I611">
        <v>70</v>
      </c>
      <c r="J611">
        <v>17000</v>
      </c>
    </row>
    <row r="612" spans="2:10" x14ac:dyDescent="0.25">
      <c r="B612" s="1">
        <v>43604</v>
      </c>
      <c r="C612" t="s">
        <v>0</v>
      </c>
      <c r="D612">
        <v>24</v>
      </c>
      <c r="E612">
        <v>2500</v>
      </c>
      <c r="G612" s="1">
        <v>43634</v>
      </c>
      <c r="H612" t="s">
        <v>1</v>
      </c>
      <c r="I612">
        <v>24</v>
      </c>
      <c r="J612">
        <v>18000</v>
      </c>
    </row>
    <row r="613" spans="2:10" x14ac:dyDescent="0.25">
      <c r="B613" s="1">
        <v>43604</v>
      </c>
      <c r="C613" t="s">
        <v>0</v>
      </c>
      <c r="D613">
        <v>1</v>
      </c>
      <c r="E613">
        <v>9000</v>
      </c>
      <c r="G613" s="1">
        <v>43634</v>
      </c>
      <c r="H613" t="s">
        <v>1</v>
      </c>
      <c r="I613">
        <v>30</v>
      </c>
      <c r="J613">
        <v>20000</v>
      </c>
    </row>
    <row r="614" spans="2:10" x14ac:dyDescent="0.25">
      <c r="B614" s="1">
        <v>43604</v>
      </c>
      <c r="C614" t="s">
        <v>0</v>
      </c>
      <c r="D614">
        <v>18</v>
      </c>
      <c r="E614">
        <v>19500</v>
      </c>
      <c r="G614" s="1">
        <v>43634</v>
      </c>
      <c r="H614" t="s">
        <v>0</v>
      </c>
      <c r="I614">
        <v>1</v>
      </c>
      <c r="J614">
        <v>19000</v>
      </c>
    </row>
    <row r="615" spans="2:10" x14ac:dyDescent="0.25">
      <c r="B615" s="1">
        <v>43604</v>
      </c>
      <c r="C615" t="s">
        <v>0</v>
      </c>
      <c r="D615">
        <v>65</v>
      </c>
      <c r="E615">
        <v>11500</v>
      </c>
      <c r="G615" s="1">
        <v>43634</v>
      </c>
      <c r="H615" t="s">
        <v>2</v>
      </c>
      <c r="I615">
        <v>65</v>
      </c>
      <c r="J615">
        <v>9500</v>
      </c>
    </row>
    <row r="616" spans="2:10" x14ac:dyDescent="0.25">
      <c r="B616" s="1">
        <v>43604</v>
      </c>
      <c r="C616" t="s">
        <v>0</v>
      </c>
      <c r="D616">
        <v>24</v>
      </c>
      <c r="E616">
        <v>9500</v>
      </c>
      <c r="G616" s="1">
        <v>43634</v>
      </c>
      <c r="H616" t="s">
        <v>1</v>
      </c>
      <c r="I616">
        <v>30</v>
      </c>
      <c r="J616">
        <v>18500</v>
      </c>
    </row>
    <row r="617" spans="2:10" x14ac:dyDescent="0.25">
      <c r="B617" s="1">
        <v>43604</v>
      </c>
      <c r="C617" t="s">
        <v>2</v>
      </c>
      <c r="D617">
        <v>47</v>
      </c>
      <c r="E617">
        <v>20000</v>
      </c>
      <c r="G617" s="1">
        <v>43634</v>
      </c>
      <c r="H617" t="s">
        <v>0</v>
      </c>
      <c r="I617">
        <v>58</v>
      </c>
      <c r="J617">
        <v>15500</v>
      </c>
    </row>
    <row r="618" spans="2:10" x14ac:dyDescent="0.25">
      <c r="B618" s="1">
        <v>43604</v>
      </c>
      <c r="C618" t="s">
        <v>1</v>
      </c>
      <c r="D618">
        <v>40</v>
      </c>
      <c r="E618">
        <v>10500</v>
      </c>
      <c r="G618" s="1">
        <v>43634</v>
      </c>
      <c r="H618" t="s">
        <v>0</v>
      </c>
      <c r="I618">
        <v>65</v>
      </c>
      <c r="J618">
        <v>10000</v>
      </c>
    </row>
    <row r="619" spans="2:10" x14ac:dyDescent="0.25">
      <c r="B619" s="1">
        <v>43604</v>
      </c>
      <c r="C619" t="s">
        <v>0</v>
      </c>
      <c r="D619">
        <v>4</v>
      </c>
      <c r="E619">
        <v>16500</v>
      </c>
      <c r="G619" s="1">
        <v>43635</v>
      </c>
      <c r="H619" t="s">
        <v>1</v>
      </c>
      <c r="I619">
        <v>49</v>
      </c>
      <c r="J619">
        <v>8000</v>
      </c>
    </row>
    <row r="620" spans="2:10" x14ac:dyDescent="0.25">
      <c r="B620" s="1">
        <v>43604</v>
      </c>
      <c r="C620" t="s">
        <v>0</v>
      </c>
      <c r="D620">
        <v>39</v>
      </c>
      <c r="E620">
        <v>4000</v>
      </c>
      <c r="G620" s="1">
        <v>43635</v>
      </c>
      <c r="H620" t="s">
        <v>0</v>
      </c>
      <c r="I620">
        <v>6</v>
      </c>
      <c r="J620">
        <v>8000</v>
      </c>
    </row>
    <row r="621" spans="2:10" x14ac:dyDescent="0.25">
      <c r="B621" s="1">
        <v>43604</v>
      </c>
      <c r="C621" t="s">
        <v>0</v>
      </c>
      <c r="D621">
        <v>54</v>
      </c>
      <c r="E621">
        <v>15000</v>
      </c>
      <c r="G621" s="1">
        <v>43635</v>
      </c>
      <c r="H621" t="s">
        <v>0</v>
      </c>
      <c r="I621">
        <v>4</v>
      </c>
      <c r="J621">
        <v>16500</v>
      </c>
    </row>
    <row r="622" spans="2:10" x14ac:dyDescent="0.25">
      <c r="B622" s="1">
        <v>43604</v>
      </c>
      <c r="C622" t="s">
        <v>1</v>
      </c>
      <c r="D622">
        <v>61</v>
      </c>
      <c r="E622">
        <v>9500</v>
      </c>
      <c r="G622" s="1">
        <v>43635</v>
      </c>
      <c r="H622" t="s">
        <v>1</v>
      </c>
      <c r="I622">
        <v>75</v>
      </c>
      <c r="J622">
        <v>2000</v>
      </c>
    </row>
    <row r="623" spans="2:10" x14ac:dyDescent="0.25">
      <c r="B623" s="1">
        <v>43604</v>
      </c>
      <c r="C623" t="s">
        <v>0</v>
      </c>
      <c r="D623">
        <v>53</v>
      </c>
      <c r="E623">
        <v>12500</v>
      </c>
      <c r="G623" s="1">
        <v>43635</v>
      </c>
      <c r="H623" t="s">
        <v>3</v>
      </c>
      <c r="I623">
        <v>23</v>
      </c>
      <c r="J623">
        <v>11000</v>
      </c>
    </row>
    <row r="624" spans="2:10" x14ac:dyDescent="0.25">
      <c r="B624" s="1">
        <v>43604</v>
      </c>
      <c r="C624" t="s">
        <v>0</v>
      </c>
      <c r="D624">
        <v>11</v>
      </c>
      <c r="E624">
        <v>14500</v>
      </c>
      <c r="G624" s="1">
        <v>43635</v>
      </c>
      <c r="H624" t="s">
        <v>1</v>
      </c>
      <c r="I624">
        <v>48</v>
      </c>
      <c r="J624">
        <v>6000</v>
      </c>
    </row>
    <row r="625" spans="2:10" x14ac:dyDescent="0.25">
      <c r="B625" s="1">
        <v>43604</v>
      </c>
      <c r="C625" t="s">
        <v>3</v>
      </c>
      <c r="D625">
        <v>17</v>
      </c>
      <c r="E625">
        <v>7000</v>
      </c>
      <c r="G625" s="1">
        <v>43635</v>
      </c>
      <c r="H625" t="s">
        <v>1</v>
      </c>
      <c r="I625">
        <v>64</v>
      </c>
      <c r="J625">
        <v>1500</v>
      </c>
    </row>
    <row r="626" spans="2:10" x14ac:dyDescent="0.25">
      <c r="B626" s="1">
        <v>43604</v>
      </c>
      <c r="C626" t="s">
        <v>0</v>
      </c>
      <c r="D626">
        <v>7</v>
      </c>
      <c r="E626">
        <v>4000</v>
      </c>
      <c r="G626" s="1">
        <v>43635</v>
      </c>
      <c r="H626" t="s">
        <v>3</v>
      </c>
      <c r="I626">
        <v>17</v>
      </c>
      <c r="J626">
        <v>16000</v>
      </c>
    </row>
    <row r="627" spans="2:10" x14ac:dyDescent="0.25">
      <c r="B627" s="1">
        <v>43604</v>
      </c>
      <c r="C627" t="s">
        <v>0</v>
      </c>
      <c r="D627">
        <v>29</v>
      </c>
      <c r="E627">
        <v>19500</v>
      </c>
      <c r="G627" s="1">
        <v>43635</v>
      </c>
      <c r="H627" t="s">
        <v>0</v>
      </c>
      <c r="I627">
        <v>74</v>
      </c>
      <c r="J627">
        <v>8000</v>
      </c>
    </row>
    <row r="628" spans="2:10" x14ac:dyDescent="0.25">
      <c r="B628" s="1">
        <v>43604</v>
      </c>
      <c r="C628" t="s">
        <v>0</v>
      </c>
      <c r="D628">
        <v>16</v>
      </c>
      <c r="E628">
        <v>20000</v>
      </c>
      <c r="G628" s="1">
        <v>43635</v>
      </c>
      <c r="H628" t="s">
        <v>0</v>
      </c>
      <c r="I628">
        <v>17</v>
      </c>
      <c r="J628">
        <v>2000</v>
      </c>
    </row>
    <row r="629" spans="2:10" x14ac:dyDescent="0.25">
      <c r="B629" s="1">
        <v>43604</v>
      </c>
      <c r="C629" t="s">
        <v>0</v>
      </c>
      <c r="D629">
        <v>48</v>
      </c>
      <c r="E629">
        <v>8000</v>
      </c>
      <c r="G629" s="1">
        <v>43635</v>
      </c>
      <c r="H629" t="s">
        <v>0</v>
      </c>
      <c r="I629">
        <v>13</v>
      </c>
      <c r="J629">
        <v>18500</v>
      </c>
    </row>
    <row r="630" spans="2:10" x14ac:dyDescent="0.25">
      <c r="B630" s="1">
        <v>43604</v>
      </c>
      <c r="C630" t="s">
        <v>3</v>
      </c>
      <c r="D630">
        <v>11</v>
      </c>
      <c r="E630">
        <v>11000</v>
      </c>
      <c r="G630" s="1">
        <v>43635</v>
      </c>
      <c r="H630" t="s">
        <v>2</v>
      </c>
      <c r="I630">
        <v>6</v>
      </c>
      <c r="J630">
        <v>3000</v>
      </c>
    </row>
    <row r="631" spans="2:10" x14ac:dyDescent="0.25">
      <c r="B631" s="1">
        <v>43604</v>
      </c>
      <c r="C631" t="s">
        <v>3</v>
      </c>
      <c r="D631">
        <v>55</v>
      </c>
      <c r="E631">
        <v>3500</v>
      </c>
      <c r="G631" s="1">
        <v>43635</v>
      </c>
      <c r="H631" t="s">
        <v>0</v>
      </c>
      <c r="I631">
        <v>72</v>
      </c>
      <c r="J631">
        <v>20000</v>
      </c>
    </row>
    <row r="632" spans="2:10" x14ac:dyDescent="0.25">
      <c r="B632" s="1">
        <v>43604</v>
      </c>
      <c r="C632" t="s">
        <v>1</v>
      </c>
      <c r="D632">
        <v>21</v>
      </c>
      <c r="E632">
        <v>11500</v>
      </c>
      <c r="G632" s="1">
        <v>43635</v>
      </c>
      <c r="H632" t="s">
        <v>2</v>
      </c>
      <c r="I632">
        <v>70</v>
      </c>
      <c r="J632">
        <v>10000</v>
      </c>
    </row>
    <row r="633" spans="2:10" x14ac:dyDescent="0.25">
      <c r="B633" s="1">
        <v>43604</v>
      </c>
      <c r="C633" t="s">
        <v>0</v>
      </c>
      <c r="D633">
        <v>58</v>
      </c>
      <c r="E633">
        <v>12000</v>
      </c>
      <c r="G633" s="1">
        <v>43635</v>
      </c>
      <c r="H633" t="s">
        <v>0</v>
      </c>
      <c r="I633">
        <v>70</v>
      </c>
      <c r="J633">
        <v>8000</v>
      </c>
    </row>
    <row r="634" spans="2:10" x14ac:dyDescent="0.25">
      <c r="B634" s="1">
        <v>43605</v>
      </c>
      <c r="C634" t="s">
        <v>1</v>
      </c>
      <c r="D634">
        <v>2</v>
      </c>
      <c r="E634">
        <v>17500</v>
      </c>
      <c r="G634" s="1">
        <v>43635</v>
      </c>
      <c r="H634" t="s">
        <v>3</v>
      </c>
      <c r="I634">
        <v>45</v>
      </c>
      <c r="J634">
        <v>20000</v>
      </c>
    </row>
    <row r="635" spans="2:10" x14ac:dyDescent="0.25">
      <c r="B635" s="1">
        <v>43605</v>
      </c>
      <c r="C635" t="s">
        <v>3</v>
      </c>
      <c r="D635">
        <v>5</v>
      </c>
      <c r="E635">
        <v>9500</v>
      </c>
      <c r="G635" s="1">
        <v>43635</v>
      </c>
      <c r="H635" t="s">
        <v>2</v>
      </c>
      <c r="I635">
        <v>27</v>
      </c>
      <c r="J635">
        <v>5000</v>
      </c>
    </row>
    <row r="636" spans="2:10" x14ac:dyDescent="0.25">
      <c r="B636" s="1">
        <v>43605</v>
      </c>
      <c r="C636" t="s">
        <v>0</v>
      </c>
      <c r="D636">
        <v>37</v>
      </c>
      <c r="E636">
        <v>20000</v>
      </c>
      <c r="G636" s="1">
        <v>43635</v>
      </c>
      <c r="H636" t="s">
        <v>0</v>
      </c>
      <c r="I636">
        <v>59</v>
      </c>
      <c r="J636">
        <v>9000</v>
      </c>
    </row>
    <row r="637" spans="2:10" x14ac:dyDescent="0.25">
      <c r="B637" s="1">
        <v>43605</v>
      </c>
      <c r="C637" t="s">
        <v>1</v>
      </c>
      <c r="D637">
        <v>28</v>
      </c>
      <c r="E637">
        <v>15000</v>
      </c>
      <c r="G637" s="1">
        <v>43635</v>
      </c>
      <c r="H637" t="s">
        <v>3</v>
      </c>
      <c r="I637">
        <v>75</v>
      </c>
      <c r="J637">
        <v>4500</v>
      </c>
    </row>
    <row r="638" spans="2:10" x14ac:dyDescent="0.25">
      <c r="B638" s="1">
        <v>43605</v>
      </c>
      <c r="C638" t="s">
        <v>0</v>
      </c>
      <c r="D638">
        <v>5</v>
      </c>
      <c r="E638">
        <v>7000</v>
      </c>
      <c r="G638" s="1">
        <v>43635</v>
      </c>
      <c r="H638" t="s">
        <v>3</v>
      </c>
      <c r="I638">
        <v>67</v>
      </c>
      <c r="J638">
        <v>14000</v>
      </c>
    </row>
    <row r="639" spans="2:10" x14ac:dyDescent="0.25">
      <c r="B639" s="1">
        <v>43605</v>
      </c>
      <c r="C639" t="s">
        <v>0</v>
      </c>
      <c r="D639">
        <v>25</v>
      </c>
      <c r="E639">
        <v>19500</v>
      </c>
      <c r="G639" s="1">
        <v>43635</v>
      </c>
      <c r="H639" t="s">
        <v>0</v>
      </c>
      <c r="I639">
        <v>23</v>
      </c>
      <c r="J639">
        <v>16500</v>
      </c>
    </row>
    <row r="640" spans="2:10" x14ac:dyDescent="0.25">
      <c r="B640" s="1">
        <v>43605</v>
      </c>
      <c r="C640" t="s">
        <v>1</v>
      </c>
      <c r="D640">
        <v>27</v>
      </c>
      <c r="E640">
        <v>1000</v>
      </c>
      <c r="G640" s="1">
        <v>43635</v>
      </c>
      <c r="H640" t="s">
        <v>0</v>
      </c>
      <c r="I640">
        <v>59</v>
      </c>
      <c r="J640">
        <v>13500</v>
      </c>
    </row>
    <row r="641" spans="2:10" x14ac:dyDescent="0.25">
      <c r="B641" s="1">
        <v>43605</v>
      </c>
      <c r="C641" t="s">
        <v>1</v>
      </c>
      <c r="D641">
        <v>56</v>
      </c>
      <c r="E641">
        <v>5500</v>
      </c>
      <c r="G641" s="1">
        <v>43635</v>
      </c>
      <c r="H641" t="s">
        <v>3</v>
      </c>
      <c r="I641">
        <v>64</v>
      </c>
      <c r="J641">
        <v>19500</v>
      </c>
    </row>
    <row r="642" spans="2:10" x14ac:dyDescent="0.25">
      <c r="B642" s="1">
        <v>43605</v>
      </c>
      <c r="C642" t="s">
        <v>0</v>
      </c>
      <c r="D642">
        <v>32</v>
      </c>
      <c r="E642">
        <v>13000</v>
      </c>
      <c r="G642" s="1">
        <v>43635</v>
      </c>
      <c r="H642" t="s">
        <v>0</v>
      </c>
      <c r="I642">
        <v>19</v>
      </c>
      <c r="J642">
        <v>8000</v>
      </c>
    </row>
    <row r="643" spans="2:10" x14ac:dyDescent="0.25">
      <c r="B643" s="1">
        <v>43605</v>
      </c>
      <c r="C643" t="s">
        <v>0</v>
      </c>
      <c r="D643">
        <v>33</v>
      </c>
      <c r="E643">
        <v>11500</v>
      </c>
      <c r="G643" s="1">
        <v>43635</v>
      </c>
      <c r="H643" t="s">
        <v>2</v>
      </c>
      <c r="I643">
        <v>31</v>
      </c>
      <c r="J643">
        <v>4000</v>
      </c>
    </row>
    <row r="644" spans="2:10" x14ac:dyDescent="0.25">
      <c r="B644" s="1">
        <v>43605</v>
      </c>
      <c r="C644" t="s">
        <v>0</v>
      </c>
      <c r="D644">
        <v>14</v>
      </c>
      <c r="E644">
        <v>11500</v>
      </c>
      <c r="G644" s="1">
        <v>43635</v>
      </c>
      <c r="H644" t="s">
        <v>0</v>
      </c>
      <c r="I644">
        <v>20</v>
      </c>
      <c r="J644">
        <v>16500</v>
      </c>
    </row>
    <row r="645" spans="2:10" x14ac:dyDescent="0.25">
      <c r="B645" s="1">
        <v>43605</v>
      </c>
      <c r="C645" t="s">
        <v>3</v>
      </c>
      <c r="D645">
        <v>17</v>
      </c>
      <c r="E645">
        <v>2500</v>
      </c>
      <c r="G645" s="1">
        <v>43635</v>
      </c>
      <c r="H645" t="s">
        <v>0</v>
      </c>
      <c r="I645">
        <v>61</v>
      </c>
      <c r="J645">
        <v>3000</v>
      </c>
    </row>
    <row r="646" spans="2:10" x14ac:dyDescent="0.25">
      <c r="B646" s="1">
        <v>43605</v>
      </c>
      <c r="C646" t="s">
        <v>1</v>
      </c>
      <c r="D646">
        <v>71</v>
      </c>
      <c r="E646">
        <v>12500</v>
      </c>
      <c r="G646" s="1">
        <v>43635</v>
      </c>
      <c r="H646" t="s">
        <v>3</v>
      </c>
      <c r="I646">
        <v>15</v>
      </c>
      <c r="J646">
        <v>15500</v>
      </c>
    </row>
    <row r="647" spans="2:10" x14ac:dyDescent="0.25">
      <c r="B647" s="1">
        <v>43605</v>
      </c>
      <c r="C647" t="s">
        <v>0</v>
      </c>
      <c r="D647">
        <v>38</v>
      </c>
      <c r="E647">
        <v>1500</v>
      </c>
      <c r="G647" s="1">
        <v>43635</v>
      </c>
      <c r="H647" t="s">
        <v>0</v>
      </c>
      <c r="I647">
        <v>47</v>
      </c>
      <c r="J647">
        <v>7000</v>
      </c>
    </row>
    <row r="648" spans="2:10" x14ac:dyDescent="0.25">
      <c r="B648" s="1">
        <v>43605</v>
      </c>
      <c r="C648" t="s">
        <v>2</v>
      </c>
      <c r="D648">
        <v>48</v>
      </c>
      <c r="E648">
        <v>1500</v>
      </c>
      <c r="G648" s="1">
        <v>43635</v>
      </c>
      <c r="H648" t="s">
        <v>0</v>
      </c>
      <c r="I648">
        <v>17</v>
      </c>
      <c r="J648">
        <v>10000</v>
      </c>
    </row>
    <row r="649" spans="2:10" x14ac:dyDescent="0.25">
      <c r="B649" s="1">
        <v>43605</v>
      </c>
      <c r="C649" t="s">
        <v>0</v>
      </c>
      <c r="D649">
        <v>29</v>
      </c>
      <c r="E649">
        <v>8000</v>
      </c>
      <c r="G649" s="1">
        <v>43635</v>
      </c>
      <c r="H649" t="s">
        <v>0</v>
      </c>
      <c r="I649">
        <v>70</v>
      </c>
      <c r="J649">
        <v>3000</v>
      </c>
    </row>
    <row r="650" spans="2:10" x14ac:dyDescent="0.25">
      <c r="B650" s="1">
        <v>43605</v>
      </c>
      <c r="C650" t="s">
        <v>0</v>
      </c>
      <c r="D650">
        <v>3</v>
      </c>
      <c r="E650">
        <v>20000</v>
      </c>
      <c r="G650" s="1">
        <v>43635</v>
      </c>
      <c r="H650" t="s">
        <v>0</v>
      </c>
      <c r="I650">
        <v>23</v>
      </c>
      <c r="J650">
        <v>10000</v>
      </c>
    </row>
    <row r="651" spans="2:10" x14ac:dyDescent="0.25">
      <c r="B651" s="1">
        <v>43605</v>
      </c>
      <c r="C651" t="s">
        <v>2</v>
      </c>
      <c r="D651">
        <v>21</v>
      </c>
      <c r="E651">
        <v>17500</v>
      </c>
      <c r="G651" s="1">
        <v>43635</v>
      </c>
      <c r="H651" t="s">
        <v>0</v>
      </c>
      <c r="I651">
        <v>28</v>
      </c>
      <c r="J651">
        <v>19500</v>
      </c>
    </row>
    <row r="652" spans="2:10" x14ac:dyDescent="0.25">
      <c r="B652" s="1">
        <v>43605</v>
      </c>
      <c r="C652" t="s">
        <v>3</v>
      </c>
      <c r="D652">
        <v>27</v>
      </c>
      <c r="E652">
        <v>10000</v>
      </c>
      <c r="G652" s="1">
        <v>43635</v>
      </c>
      <c r="H652" t="s">
        <v>0</v>
      </c>
      <c r="I652">
        <v>19</v>
      </c>
      <c r="J652">
        <v>7500</v>
      </c>
    </row>
    <row r="653" spans="2:10" x14ac:dyDescent="0.25">
      <c r="B653" s="1">
        <v>43605</v>
      </c>
      <c r="C653" t="s">
        <v>0</v>
      </c>
      <c r="D653">
        <v>20</v>
      </c>
      <c r="E653">
        <v>14500</v>
      </c>
      <c r="G653" s="1">
        <v>43635</v>
      </c>
      <c r="H653" t="s">
        <v>3</v>
      </c>
      <c r="I653">
        <v>55</v>
      </c>
      <c r="J653">
        <v>13000</v>
      </c>
    </row>
    <row r="654" spans="2:10" x14ac:dyDescent="0.25">
      <c r="B654" s="1">
        <v>43605</v>
      </c>
      <c r="C654" t="s">
        <v>1</v>
      </c>
      <c r="D654">
        <v>75</v>
      </c>
      <c r="E654">
        <v>5000</v>
      </c>
      <c r="G654" s="1">
        <v>43635</v>
      </c>
      <c r="H654" t="s">
        <v>2</v>
      </c>
      <c r="I654">
        <v>64</v>
      </c>
      <c r="J654">
        <v>8500</v>
      </c>
    </row>
    <row r="655" spans="2:10" x14ac:dyDescent="0.25">
      <c r="B655" s="1">
        <v>43605</v>
      </c>
      <c r="C655" t="s">
        <v>0</v>
      </c>
      <c r="D655">
        <v>48</v>
      </c>
      <c r="E655">
        <v>19500</v>
      </c>
      <c r="G655" s="1">
        <v>43636</v>
      </c>
      <c r="H655" t="s">
        <v>0</v>
      </c>
      <c r="I655">
        <v>18</v>
      </c>
      <c r="J655">
        <v>7000</v>
      </c>
    </row>
    <row r="656" spans="2:10" x14ac:dyDescent="0.25">
      <c r="B656" s="1">
        <v>43605</v>
      </c>
      <c r="C656" t="s">
        <v>0</v>
      </c>
      <c r="D656">
        <v>6</v>
      </c>
      <c r="E656">
        <v>19000</v>
      </c>
      <c r="G656" s="1">
        <v>43636</v>
      </c>
      <c r="H656" t="s">
        <v>0</v>
      </c>
      <c r="I656">
        <v>10</v>
      </c>
      <c r="J656">
        <v>3500</v>
      </c>
    </row>
    <row r="657" spans="2:10" x14ac:dyDescent="0.25">
      <c r="B657" s="1">
        <v>43605</v>
      </c>
      <c r="C657" t="s">
        <v>2</v>
      </c>
      <c r="D657">
        <v>32</v>
      </c>
      <c r="E657">
        <v>5000</v>
      </c>
      <c r="G657" s="1">
        <v>43636</v>
      </c>
      <c r="H657" t="s">
        <v>1</v>
      </c>
      <c r="I657">
        <v>26</v>
      </c>
      <c r="J657">
        <v>11000</v>
      </c>
    </row>
    <row r="658" spans="2:10" x14ac:dyDescent="0.25">
      <c r="B658" s="1">
        <v>43605</v>
      </c>
      <c r="C658" t="s">
        <v>0</v>
      </c>
      <c r="D658">
        <v>53</v>
      </c>
      <c r="E658">
        <v>3000</v>
      </c>
      <c r="G658" s="1">
        <v>43636</v>
      </c>
      <c r="H658" t="s">
        <v>1</v>
      </c>
      <c r="I658">
        <v>16</v>
      </c>
      <c r="J658">
        <v>20000</v>
      </c>
    </row>
    <row r="659" spans="2:10" x14ac:dyDescent="0.25">
      <c r="B659" s="1">
        <v>43605</v>
      </c>
      <c r="C659" t="s">
        <v>1</v>
      </c>
      <c r="D659">
        <v>58</v>
      </c>
      <c r="E659">
        <v>13500</v>
      </c>
      <c r="G659" s="1">
        <v>43636</v>
      </c>
      <c r="H659" t="s">
        <v>0</v>
      </c>
      <c r="I659">
        <v>65</v>
      </c>
      <c r="J659">
        <v>6000</v>
      </c>
    </row>
    <row r="660" spans="2:10" x14ac:dyDescent="0.25">
      <c r="B660" s="1">
        <v>43605</v>
      </c>
      <c r="C660" t="s">
        <v>3</v>
      </c>
      <c r="D660">
        <v>74</v>
      </c>
      <c r="E660">
        <v>3500</v>
      </c>
      <c r="G660" s="1">
        <v>43636</v>
      </c>
      <c r="H660" t="s">
        <v>1</v>
      </c>
      <c r="I660">
        <v>57</v>
      </c>
      <c r="J660">
        <v>15500</v>
      </c>
    </row>
    <row r="661" spans="2:10" x14ac:dyDescent="0.25">
      <c r="B661" s="1">
        <v>43605</v>
      </c>
      <c r="C661" t="s">
        <v>3</v>
      </c>
      <c r="D661">
        <v>53</v>
      </c>
      <c r="E661">
        <v>15000</v>
      </c>
      <c r="G661" s="1">
        <v>43636</v>
      </c>
      <c r="H661" t="s">
        <v>1</v>
      </c>
      <c r="I661">
        <v>36</v>
      </c>
      <c r="J661">
        <v>16500</v>
      </c>
    </row>
    <row r="662" spans="2:10" x14ac:dyDescent="0.25">
      <c r="B662" s="1">
        <v>43605</v>
      </c>
      <c r="C662" t="s">
        <v>3</v>
      </c>
      <c r="D662">
        <v>23</v>
      </c>
      <c r="E662">
        <v>6500</v>
      </c>
      <c r="G662" s="1">
        <v>43636</v>
      </c>
      <c r="H662" t="s">
        <v>0</v>
      </c>
      <c r="I662">
        <v>16</v>
      </c>
      <c r="J662">
        <v>16500</v>
      </c>
    </row>
    <row r="663" spans="2:10" x14ac:dyDescent="0.25">
      <c r="B663" s="1">
        <v>43605</v>
      </c>
      <c r="C663" t="s">
        <v>0</v>
      </c>
      <c r="D663">
        <v>29</v>
      </c>
      <c r="E663">
        <v>19000</v>
      </c>
      <c r="G663" s="1">
        <v>43636</v>
      </c>
      <c r="H663" t="s">
        <v>0</v>
      </c>
      <c r="I663">
        <v>67</v>
      </c>
      <c r="J663">
        <v>16500</v>
      </c>
    </row>
    <row r="664" spans="2:10" x14ac:dyDescent="0.25">
      <c r="B664" s="1">
        <v>43605</v>
      </c>
      <c r="C664" t="s">
        <v>0</v>
      </c>
      <c r="D664">
        <v>1</v>
      </c>
      <c r="E664">
        <v>13000</v>
      </c>
      <c r="G664" s="1">
        <v>43636</v>
      </c>
      <c r="H664" t="s">
        <v>1</v>
      </c>
      <c r="I664">
        <v>9</v>
      </c>
      <c r="J664">
        <v>19500</v>
      </c>
    </row>
    <row r="665" spans="2:10" x14ac:dyDescent="0.25">
      <c r="B665" s="1">
        <v>43605</v>
      </c>
      <c r="C665" t="s">
        <v>0</v>
      </c>
      <c r="D665">
        <v>11</v>
      </c>
      <c r="E665">
        <v>20000</v>
      </c>
      <c r="G665" s="1">
        <v>43636</v>
      </c>
      <c r="H665" t="s">
        <v>2</v>
      </c>
      <c r="I665">
        <v>44</v>
      </c>
      <c r="J665">
        <v>6000</v>
      </c>
    </row>
    <row r="666" spans="2:10" x14ac:dyDescent="0.25">
      <c r="B666" s="1">
        <v>43605</v>
      </c>
      <c r="C666" t="s">
        <v>0</v>
      </c>
      <c r="D666">
        <v>73</v>
      </c>
      <c r="E666">
        <v>16500</v>
      </c>
      <c r="G666" s="1">
        <v>43636</v>
      </c>
      <c r="H666" t="s">
        <v>1</v>
      </c>
      <c r="I666">
        <v>64</v>
      </c>
      <c r="J666">
        <v>14000</v>
      </c>
    </row>
    <row r="667" spans="2:10" x14ac:dyDescent="0.25">
      <c r="B667" s="1">
        <v>43605</v>
      </c>
      <c r="C667" t="s">
        <v>0</v>
      </c>
      <c r="D667">
        <v>58</v>
      </c>
      <c r="E667">
        <v>6000</v>
      </c>
      <c r="G667" s="1">
        <v>43636</v>
      </c>
      <c r="H667" t="s">
        <v>0</v>
      </c>
      <c r="I667">
        <v>36</v>
      </c>
      <c r="J667">
        <v>19000</v>
      </c>
    </row>
    <row r="668" spans="2:10" x14ac:dyDescent="0.25">
      <c r="B668" s="1">
        <v>43605</v>
      </c>
      <c r="C668" t="s">
        <v>0</v>
      </c>
      <c r="D668">
        <v>42</v>
      </c>
      <c r="E668">
        <v>20000</v>
      </c>
      <c r="G668" s="1">
        <v>43636</v>
      </c>
      <c r="H668" t="s">
        <v>0</v>
      </c>
      <c r="I668">
        <v>45</v>
      </c>
      <c r="J668">
        <v>14000</v>
      </c>
    </row>
    <row r="669" spans="2:10" x14ac:dyDescent="0.25">
      <c r="B669" s="1">
        <v>43605</v>
      </c>
      <c r="C669" t="s">
        <v>1</v>
      </c>
      <c r="D669">
        <v>6</v>
      </c>
      <c r="E669">
        <v>18500</v>
      </c>
      <c r="G669" s="1">
        <v>43636</v>
      </c>
      <c r="H669" t="s">
        <v>0</v>
      </c>
      <c r="I669">
        <v>34</v>
      </c>
      <c r="J669">
        <v>10000</v>
      </c>
    </row>
    <row r="670" spans="2:10" x14ac:dyDescent="0.25">
      <c r="B670" s="1">
        <v>43605</v>
      </c>
      <c r="C670" t="s">
        <v>0</v>
      </c>
      <c r="D670">
        <v>63</v>
      </c>
      <c r="E670">
        <v>8500</v>
      </c>
      <c r="G670" s="1">
        <v>43636</v>
      </c>
      <c r="H670" t="s">
        <v>1</v>
      </c>
      <c r="I670">
        <v>69</v>
      </c>
      <c r="J670">
        <v>5500</v>
      </c>
    </row>
    <row r="671" spans="2:10" x14ac:dyDescent="0.25">
      <c r="B671" s="1">
        <v>43605</v>
      </c>
      <c r="C671" t="s">
        <v>0</v>
      </c>
      <c r="D671">
        <v>3</v>
      </c>
      <c r="E671">
        <v>18000</v>
      </c>
      <c r="G671" s="1">
        <v>43636</v>
      </c>
      <c r="H671" t="s">
        <v>0</v>
      </c>
      <c r="I671">
        <v>45</v>
      </c>
      <c r="J671">
        <v>17500</v>
      </c>
    </row>
    <row r="672" spans="2:10" x14ac:dyDescent="0.25">
      <c r="B672" s="1">
        <v>43605</v>
      </c>
      <c r="C672" t="s">
        <v>0</v>
      </c>
      <c r="D672">
        <v>47</v>
      </c>
      <c r="E672">
        <v>2500</v>
      </c>
      <c r="G672" s="1">
        <v>43636</v>
      </c>
      <c r="H672" t="s">
        <v>0</v>
      </c>
      <c r="I672">
        <v>47</v>
      </c>
      <c r="J672">
        <v>6000</v>
      </c>
    </row>
    <row r="673" spans="2:10" x14ac:dyDescent="0.25">
      <c r="B673" s="1">
        <v>43605</v>
      </c>
      <c r="C673" t="s">
        <v>0</v>
      </c>
      <c r="D673">
        <v>24</v>
      </c>
      <c r="E673">
        <v>19000</v>
      </c>
      <c r="G673" s="1">
        <v>43636</v>
      </c>
      <c r="H673" t="s">
        <v>1</v>
      </c>
      <c r="I673">
        <v>50</v>
      </c>
      <c r="J673">
        <v>5500</v>
      </c>
    </row>
    <row r="674" spans="2:10" x14ac:dyDescent="0.25">
      <c r="B674" s="1">
        <v>43605</v>
      </c>
      <c r="C674" t="s">
        <v>2</v>
      </c>
      <c r="D674">
        <v>51</v>
      </c>
      <c r="E674">
        <v>18000</v>
      </c>
      <c r="G674" s="1">
        <v>43636</v>
      </c>
      <c r="H674" t="s">
        <v>3</v>
      </c>
      <c r="I674">
        <v>41</v>
      </c>
      <c r="J674">
        <v>500</v>
      </c>
    </row>
    <row r="675" spans="2:10" x14ac:dyDescent="0.25">
      <c r="B675" s="1">
        <v>43606</v>
      </c>
      <c r="C675" t="s">
        <v>0</v>
      </c>
      <c r="D675">
        <v>38</v>
      </c>
      <c r="E675">
        <v>11500</v>
      </c>
      <c r="G675" s="1">
        <v>43636</v>
      </c>
      <c r="H675" t="s">
        <v>0</v>
      </c>
      <c r="I675">
        <v>54</v>
      </c>
      <c r="J675">
        <v>5500</v>
      </c>
    </row>
    <row r="676" spans="2:10" x14ac:dyDescent="0.25">
      <c r="B676" s="1">
        <v>43606</v>
      </c>
      <c r="C676" t="s">
        <v>0</v>
      </c>
      <c r="D676">
        <v>58</v>
      </c>
      <c r="E676">
        <v>1500</v>
      </c>
      <c r="G676" s="1">
        <v>43636</v>
      </c>
      <c r="H676" t="s">
        <v>3</v>
      </c>
      <c r="I676">
        <v>44</v>
      </c>
      <c r="J676">
        <v>11500</v>
      </c>
    </row>
    <row r="677" spans="2:10" x14ac:dyDescent="0.25">
      <c r="B677" s="1">
        <v>43606</v>
      </c>
      <c r="C677" t="s">
        <v>0</v>
      </c>
      <c r="D677">
        <v>32</v>
      </c>
      <c r="E677">
        <v>16500</v>
      </c>
      <c r="G677" s="1">
        <v>43636</v>
      </c>
      <c r="H677" t="s">
        <v>3</v>
      </c>
      <c r="I677">
        <v>48</v>
      </c>
      <c r="J677">
        <v>1500</v>
      </c>
    </row>
    <row r="678" spans="2:10" x14ac:dyDescent="0.25">
      <c r="B678" s="1">
        <v>43606</v>
      </c>
      <c r="C678" t="s">
        <v>0</v>
      </c>
      <c r="D678">
        <v>68</v>
      </c>
      <c r="E678">
        <v>500</v>
      </c>
      <c r="G678" s="1">
        <v>43636</v>
      </c>
      <c r="H678" t="s">
        <v>2</v>
      </c>
      <c r="I678">
        <v>29</v>
      </c>
      <c r="J678">
        <v>2000</v>
      </c>
    </row>
    <row r="679" spans="2:10" x14ac:dyDescent="0.25">
      <c r="B679" s="1">
        <v>43606</v>
      </c>
      <c r="C679" t="s">
        <v>0</v>
      </c>
      <c r="D679">
        <v>48</v>
      </c>
      <c r="E679">
        <v>500</v>
      </c>
      <c r="G679" s="1">
        <v>43636</v>
      </c>
      <c r="H679" t="s">
        <v>0</v>
      </c>
      <c r="I679">
        <v>54</v>
      </c>
      <c r="J679">
        <v>1000</v>
      </c>
    </row>
    <row r="680" spans="2:10" x14ac:dyDescent="0.25">
      <c r="B680" s="1">
        <v>43606</v>
      </c>
      <c r="C680" t="s">
        <v>2</v>
      </c>
      <c r="D680">
        <v>65</v>
      </c>
      <c r="E680">
        <v>7500</v>
      </c>
      <c r="G680" s="1">
        <v>43636</v>
      </c>
      <c r="H680" t="s">
        <v>0</v>
      </c>
      <c r="I680">
        <v>52</v>
      </c>
      <c r="J680">
        <v>8500</v>
      </c>
    </row>
    <row r="681" spans="2:10" x14ac:dyDescent="0.25">
      <c r="B681" s="1">
        <v>43606</v>
      </c>
      <c r="C681" t="s">
        <v>0</v>
      </c>
      <c r="D681">
        <v>8</v>
      </c>
      <c r="E681">
        <v>3000</v>
      </c>
      <c r="G681" s="1">
        <v>43636</v>
      </c>
      <c r="H681" t="s">
        <v>0</v>
      </c>
      <c r="I681">
        <v>64</v>
      </c>
      <c r="J681">
        <v>3500</v>
      </c>
    </row>
    <row r="682" spans="2:10" x14ac:dyDescent="0.25">
      <c r="B682" s="1">
        <v>43606</v>
      </c>
      <c r="C682" t="s">
        <v>0</v>
      </c>
      <c r="D682">
        <v>58</v>
      </c>
      <c r="E682">
        <v>3000</v>
      </c>
      <c r="G682" s="1">
        <v>43636</v>
      </c>
      <c r="H682" t="s">
        <v>0</v>
      </c>
      <c r="I682">
        <v>50</v>
      </c>
      <c r="J682">
        <v>10500</v>
      </c>
    </row>
    <row r="683" spans="2:10" x14ac:dyDescent="0.25">
      <c r="B683" s="1">
        <v>43606</v>
      </c>
      <c r="C683" t="s">
        <v>0</v>
      </c>
      <c r="D683">
        <v>25</v>
      </c>
      <c r="E683">
        <v>18500</v>
      </c>
      <c r="G683" s="1">
        <v>43636</v>
      </c>
      <c r="H683" t="s">
        <v>3</v>
      </c>
      <c r="I683">
        <v>55</v>
      </c>
      <c r="J683">
        <v>11000</v>
      </c>
    </row>
    <row r="684" spans="2:10" x14ac:dyDescent="0.25">
      <c r="B684" s="1">
        <v>43606</v>
      </c>
      <c r="C684" t="s">
        <v>2</v>
      </c>
      <c r="D684">
        <v>54</v>
      </c>
      <c r="E684">
        <v>20000</v>
      </c>
      <c r="G684" s="1">
        <v>43636</v>
      </c>
      <c r="H684" t="s">
        <v>3</v>
      </c>
      <c r="I684">
        <v>45</v>
      </c>
      <c r="J684">
        <v>5000</v>
      </c>
    </row>
    <row r="685" spans="2:10" x14ac:dyDescent="0.25">
      <c r="B685" s="1">
        <v>43606</v>
      </c>
      <c r="C685" t="s">
        <v>2</v>
      </c>
      <c r="D685">
        <v>17</v>
      </c>
      <c r="E685">
        <v>12000</v>
      </c>
      <c r="G685" s="1">
        <v>43636</v>
      </c>
      <c r="H685" t="s">
        <v>0</v>
      </c>
      <c r="I685">
        <v>46</v>
      </c>
      <c r="J685">
        <v>8000</v>
      </c>
    </row>
    <row r="686" spans="2:10" x14ac:dyDescent="0.25">
      <c r="B686" s="1">
        <v>43606</v>
      </c>
      <c r="C686" t="s">
        <v>0</v>
      </c>
      <c r="D686">
        <v>70</v>
      </c>
      <c r="E686">
        <v>15500</v>
      </c>
      <c r="G686" s="1">
        <v>43636</v>
      </c>
      <c r="H686" t="s">
        <v>0</v>
      </c>
      <c r="I686">
        <v>38</v>
      </c>
      <c r="J686">
        <v>2000</v>
      </c>
    </row>
    <row r="687" spans="2:10" x14ac:dyDescent="0.25">
      <c r="B687" s="1">
        <v>43606</v>
      </c>
      <c r="C687" t="s">
        <v>0</v>
      </c>
      <c r="D687">
        <v>73</v>
      </c>
      <c r="E687">
        <v>19500</v>
      </c>
      <c r="G687" s="1">
        <v>43636</v>
      </c>
      <c r="H687" t="s">
        <v>0</v>
      </c>
      <c r="I687">
        <v>65</v>
      </c>
      <c r="J687">
        <v>2500</v>
      </c>
    </row>
    <row r="688" spans="2:10" x14ac:dyDescent="0.25">
      <c r="B688" s="1">
        <v>43606</v>
      </c>
      <c r="C688" t="s">
        <v>0</v>
      </c>
      <c r="D688">
        <v>7</v>
      </c>
      <c r="E688">
        <v>20000</v>
      </c>
      <c r="G688" s="1">
        <v>43637</v>
      </c>
      <c r="H688" t="s">
        <v>0</v>
      </c>
      <c r="I688">
        <v>34</v>
      </c>
      <c r="J688">
        <v>16500</v>
      </c>
    </row>
    <row r="689" spans="2:10" x14ac:dyDescent="0.25">
      <c r="B689" s="1">
        <v>43606</v>
      </c>
      <c r="C689" t="s">
        <v>0</v>
      </c>
      <c r="D689">
        <v>4</v>
      </c>
      <c r="E689">
        <v>14500</v>
      </c>
      <c r="G689" s="1">
        <v>43637</v>
      </c>
      <c r="H689" t="s">
        <v>0</v>
      </c>
      <c r="I689">
        <v>61</v>
      </c>
      <c r="J689">
        <v>3000</v>
      </c>
    </row>
    <row r="690" spans="2:10" x14ac:dyDescent="0.25">
      <c r="B690" s="1">
        <v>43606</v>
      </c>
      <c r="C690" t="s">
        <v>2</v>
      </c>
      <c r="D690">
        <v>62</v>
      </c>
      <c r="E690">
        <v>8000</v>
      </c>
      <c r="G690" s="1">
        <v>43637</v>
      </c>
      <c r="H690" t="s">
        <v>0</v>
      </c>
      <c r="I690">
        <v>58</v>
      </c>
      <c r="J690">
        <v>6500</v>
      </c>
    </row>
    <row r="691" spans="2:10" x14ac:dyDescent="0.25">
      <c r="B691" s="1">
        <v>43606</v>
      </c>
      <c r="C691" t="s">
        <v>1</v>
      </c>
      <c r="D691">
        <v>37</v>
      </c>
      <c r="E691">
        <v>14000</v>
      </c>
      <c r="G691" s="1">
        <v>43637</v>
      </c>
      <c r="H691" t="s">
        <v>3</v>
      </c>
      <c r="I691">
        <v>71</v>
      </c>
      <c r="J691">
        <v>9500</v>
      </c>
    </row>
    <row r="692" spans="2:10" x14ac:dyDescent="0.25">
      <c r="B692" s="1">
        <v>43606</v>
      </c>
      <c r="C692" t="s">
        <v>0</v>
      </c>
      <c r="D692">
        <v>64</v>
      </c>
      <c r="E692">
        <v>17500</v>
      </c>
      <c r="G692" s="1">
        <v>43637</v>
      </c>
      <c r="H692" t="s">
        <v>2</v>
      </c>
      <c r="I692">
        <v>50</v>
      </c>
      <c r="J692">
        <v>8000</v>
      </c>
    </row>
    <row r="693" spans="2:10" x14ac:dyDescent="0.25">
      <c r="B693" s="1">
        <v>43606</v>
      </c>
      <c r="C693" t="s">
        <v>0</v>
      </c>
      <c r="D693">
        <v>15</v>
      </c>
      <c r="E693">
        <v>9000</v>
      </c>
      <c r="G693" s="1">
        <v>43637</v>
      </c>
      <c r="H693" t="s">
        <v>0</v>
      </c>
      <c r="I693">
        <v>35</v>
      </c>
      <c r="J693">
        <v>17500</v>
      </c>
    </row>
    <row r="694" spans="2:10" x14ac:dyDescent="0.25">
      <c r="B694" s="1">
        <v>43606</v>
      </c>
      <c r="C694" t="s">
        <v>0</v>
      </c>
      <c r="D694">
        <v>45</v>
      </c>
      <c r="E694">
        <v>10500</v>
      </c>
      <c r="G694" s="1">
        <v>43637</v>
      </c>
      <c r="H694" t="s">
        <v>0</v>
      </c>
      <c r="I694">
        <v>71</v>
      </c>
      <c r="J694">
        <v>20000</v>
      </c>
    </row>
    <row r="695" spans="2:10" x14ac:dyDescent="0.25">
      <c r="B695" s="1">
        <v>43606</v>
      </c>
      <c r="C695" t="s">
        <v>3</v>
      </c>
      <c r="D695">
        <v>73</v>
      </c>
      <c r="E695">
        <v>9000</v>
      </c>
      <c r="G695" s="1">
        <v>43637</v>
      </c>
      <c r="H695" t="s">
        <v>0</v>
      </c>
      <c r="I695">
        <v>15</v>
      </c>
      <c r="J695">
        <v>16500</v>
      </c>
    </row>
    <row r="696" spans="2:10" x14ac:dyDescent="0.25">
      <c r="B696" s="1">
        <v>43606</v>
      </c>
      <c r="C696" t="s">
        <v>0</v>
      </c>
      <c r="D696">
        <v>61</v>
      </c>
      <c r="E696">
        <v>6500</v>
      </c>
      <c r="G696" s="1">
        <v>43637</v>
      </c>
      <c r="H696" t="s">
        <v>1</v>
      </c>
      <c r="I696">
        <v>51</v>
      </c>
      <c r="J696">
        <v>19000</v>
      </c>
    </row>
    <row r="697" spans="2:10" x14ac:dyDescent="0.25">
      <c r="B697" s="1">
        <v>43606</v>
      </c>
      <c r="C697" t="s">
        <v>0</v>
      </c>
      <c r="D697">
        <v>23</v>
      </c>
      <c r="E697">
        <v>10500</v>
      </c>
      <c r="G697" s="1">
        <v>43637</v>
      </c>
      <c r="H697" t="s">
        <v>1</v>
      </c>
      <c r="I697">
        <v>63</v>
      </c>
      <c r="J697">
        <v>3500</v>
      </c>
    </row>
    <row r="698" spans="2:10" x14ac:dyDescent="0.25">
      <c r="B698" s="1">
        <v>43606</v>
      </c>
      <c r="C698" t="s">
        <v>1</v>
      </c>
      <c r="D698">
        <v>3</v>
      </c>
      <c r="E698">
        <v>14000</v>
      </c>
      <c r="G698" s="1">
        <v>43637</v>
      </c>
      <c r="H698" t="s">
        <v>0</v>
      </c>
      <c r="I698">
        <v>1</v>
      </c>
      <c r="J698">
        <v>6000</v>
      </c>
    </row>
    <row r="699" spans="2:10" x14ac:dyDescent="0.25">
      <c r="B699" s="1">
        <v>43606</v>
      </c>
      <c r="C699" t="s">
        <v>1</v>
      </c>
      <c r="D699">
        <v>8</v>
      </c>
      <c r="E699">
        <v>4000</v>
      </c>
      <c r="G699" s="1">
        <v>43637</v>
      </c>
      <c r="H699" t="s">
        <v>2</v>
      </c>
      <c r="I699">
        <v>72</v>
      </c>
      <c r="J699">
        <v>18000</v>
      </c>
    </row>
    <row r="700" spans="2:10" x14ac:dyDescent="0.25">
      <c r="B700" s="1">
        <v>43606</v>
      </c>
      <c r="C700" t="s">
        <v>1</v>
      </c>
      <c r="D700">
        <v>42</v>
      </c>
      <c r="E700">
        <v>13000</v>
      </c>
      <c r="G700" s="1">
        <v>43637</v>
      </c>
      <c r="H700" t="s">
        <v>0</v>
      </c>
      <c r="I700">
        <v>9</v>
      </c>
      <c r="J700">
        <v>13500</v>
      </c>
    </row>
    <row r="701" spans="2:10" x14ac:dyDescent="0.25">
      <c r="B701" s="1">
        <v>43606</v>
      </c>
      <c r="C701" t="s">
        <v>2</v>
      </c>
      <c r="D701">
        <v>43</v>
      </c>
      <c r="E701">
        <v>10000</v>
      </c>
      <c r="G701" s="1">
        <v>43637</v>
      </c>
      <c r="H701" t="s">
        <v>1</v>
      </c>
      <c r="I701">
        <v>23</v>
      </c>
      <c r="J701">
        <v>8500</v>
      </c>
    </row>
    <row r="702" spans="2:10" x14ac:dyDescent="0.25">
      <c r="B702" s="1">
        <v>43606</v>
      </c>
      <c r="C702" t="s">
        <v>0</v>
      </c>
      <c r="D702">
        <v>41</v>
      </c>
      <c r="E702">
        <v>3500</v>
      </c>
      <c r="G702" s="1">
        <v>43637</v>
      </c>
      <c r="H702" t="s">
        <v>0</v>
      </c>
      <c r="I702">
        <v>68</v>
      </c>
      <c r="J702">
        <v>10500</v>
      </c>
    </row>
    <row r="703" spans="2:10" x14ac:dyDescent="0.25">
      <c r="B703" s="1">
        <v>43606</v>
      </c>
      <c r="C703" t="s">
        <v>3</v>
      </c>
      <c r="D703">
        <v>4</v>
      </c>
      <c r="E703">
        <v>5500</v>
      </c>
      <c r="G703" s="1">
        <v>43637</v>
      </c>
      <c r="H703" t="s">
        <v>0</v>
      </c>
      <c r="I703">
        <v>11</v>
      </c>
      <c r="J703">
        <v>8500</v>
      </c>
    </row>
    <row r="704" spans="2:10" x14ac:dyDescent="0.25">
      <c r="B704" s="1">
        <v>43606</v>
      </c>
      <c r="C704" t="s">
        <v>0</v>
      </c>
      <c r="D704">
        <v>47</v>
      </c>
      <c r="E704">
        <v>3500</v>
      </c>
      <c r="G704" s="1">
        <v>43637</v>
      </c>
      <c r="H704" t="s">
        <v>1</v>
      </c>
      <c r="I704">
        <v>14</v>
      </c>
      <c r="J704">
        <v>9000</v>
      </c>
    </row>
    <row r="705" spans="2:10" x14ac:dyDescent="0.25">
      <c r="B705" s="1">
        <v>43606</v>
      </c>
      <c r="C705" t="s">
        <v>0</v>
      </c>
      <c r="D705">
        <v>59</v>
      </c>
      <c r="E705">
        <v>8000</v>
      </c>
      <c r="G705" s="1">
        <v>43637</v>
      </c>
      <c r="H705" t="s">
        <v>0</v>
      </c>
      <c r="I705">
        <v>38</v>
      </c>
      <c r="J705">
        <v>10000</v>
      </c>
    </row>
    <row r="706" spans="2:10" x14ac:dyDescent="0.25">
      <c r="B706" s="1">
        <v>43606</v>
      </c>
      <c r="C706" t="s">
        <v>0</v>
      </c>
      <c r="D706">
        <v>53</v>
      </c>
      <c r="E706">
        <v>15500</v>
      </c>
      <c r="G706" s="1">
        <v>43637</v>
      </c>
      <c r="H706" t="s">
        <v>0</v>
      </c>
      <c r="I706">
        <v>18</v>
      </c>
      <c r="J706">
        <v>12000</v>
      </c>
    </row>
    <row r="707" spans="2:10" x14ac:dyDescent="0.25">
      <c r="B707" s="1">
        <v>43606</v>
      </c>
      <c r="C707" t="s">
        <v>1</v>
      </c>
      <c r="D707">
        <v>9</v>
      </c>
      <c r="E707">
        <v>3000</v>
      </c>
      <c r="G707" s="1">
        <v>43637</v>
      </c>
      <c r="H707" t="s">
        <v>0</v>
      </c>
      <c r="I707">
        <v>64</v>
      </c>
      <c r="J707">
        <v>3000</v>
      </c>
    </row>
    <row r="708" spans="2:10" x14ac:dyDescent="0.25">
      <c r="B708" s="1">
        <v>43607</v>
      </c>
      <c r="C708" t="s">
        <v>0</v>
      </c>
      <c r="D708">
        <v>37</v>
      </c>
      <c r="E708">
        <v>20000</v>
      </c>
      <c r="G708" s="1">
        <v>43637</v>
      </c>
      <c r="H708" t="s">
        <v>1</v>
      </c>
      <c r="I708">
        <v>70</v>
      </c>
      <c r="J708">
        <v>2000</v>
      </c>
    </row>
    <row r="709" spans="2:10" x14ac:dyDescent="0.25">
      <c r="B709" s="1">
        <v>43607</v>
      </c>
      <c r="C709" t="s">
        <v>1</v>
      </c>
      <c r="D709">
        <v>56</v>
      </c>
      <c r="E709">
        <v>1000</v>
      </c>
      <c r="G709" s="1">
        <v>43637</v>
      </c>
      <c r="H709" t="s">
        <v>0</v>
      </c>
      <c r="I709">
        <v>29</v>
      </c>
      <c r="J709">
        <v>16500</v>
      </c>
    </row>
    <row r="710" spans="2:10" x14ac:dyDescent="0.25">
      <c r="B710" s="1">
        <v>43607</v>
      </c>
      <c r="C710" t="s">
        <v>0</v>
      </c>
      <c r="D710">
        <v>22</v>
      </c>
      <c r="E710">
        <v>6000</v>
      </c>
      <c r="G710" s="1">
        <v>43637</v>
      </c>
      <c r="H710" t="s">
        <v>2</v>
      </c>
      <c r="I710">
        <v>17</v>
      </c>
      <c r="J710">
        <v>1000</v>
      </c>
    </row>
    <row r="711" spans="2:10" x14ac:dyDescent="0.25">
      <c r="B711" s="1">
        <v>43607</v>
      </c>
      <c r="C711" t="s">
        <v>3</v>
      </c>
      <c r="D711">
        <v>28</v>
      </c>
      <c r="E711">
        <v>4500</v>
      </c>
      <c r="G711" s="1">
        <v>43637</v>
      </c>
      <c r="H711" t="s">
        <v>0</v>
      </c>
      <c r="I711">
        <v>50</v>
      </c>
      <c r="J711">
        <v>10000</v>
      </c>
    </row>
    <row r="712" spans="2:10" x14ac:dyDescent="0.25">
      <c r="B712" s="1">
        <v>43607</v>
      </c>
      <c r="C712" t="s">
        <v>3</v>
      </c>
      <c r="D712">
        <v>66</v>
      </c>
      <c r="E712">
        <v>5000</v>
      </c>
      <c r="G712" s="1">
        <v>43637</v>
      </c>
      <c r="H712" t="s">
        <v>2</v>
      </c>
      <c r="I712">
        <v>64</v>
      </c>
      <c r="J712">
        <v>15000</v>
      </c>
    </row>
    <row r="713" spans="2:10" x14ac:dyDescent="0.25">
      <c r="B713" s="1">
        <v>43607</v>
      </c>
      <c r="C713" t="s">
        <v>0</v>
      </c>
      <c r="D713">
        <v>45</v>
      </c>
      <c r="E713">
        <v>7500</v>
      </c>
      <c r="G713" s="1">
        <v>43637</v>
      </c>
      <c r="H713" t="s">
        <v>1</v>
      </c>
      <c r="I713">
        <v>67</v>
      </c>
      <c r="J713">
        <v>15500</v>
      </c>
    </row>
    <row r="714" spans="2:10" x14ac:dyDescent="0.25">
      <c r="B714" s="1">
        <v>43607</v>
      </c>
      <c r="C714" t="s">
        <v>0</v>
      </c>
      <c r="D714">
        <v>27</v>
      </c>
      <c r="E714">
        <v>10000</v>
      </c>
      <c r="G714" s="1">
        <v>43637</v>
      </c>
      <c r="H714" t="s">
        <v>0</v>
      </c>
      <c r="I714">
        <v>17</v>
      </c>
      <c r="J714">
        <v>9500</v>
      </c>
    </row>
    <row r="715" spans="2:10" x14ac:dyDescent="0.25">
      <c r="B715" s="1">
        <v>43607</v>
      </c>
      <c r="C715" t="s">
        <v>3</v>
      </c>
      <c r="D715">
        <v>51</v>
      </c>
      <c r="E715">
        <v>4000</v>
      </c>
      <c r="G715" s="1">
        <v>43637</v>
      </c>
      <c r="H715" t="s">
        <v>0</v>
      </c>
      <c r="I715">
        <v>15</v>
      </c>
      <c r="J715">
        <v>18000</v>
      </c>
    </row>
    <row r="716" spans="2:10" x14ac:dyDescent="0.25">
      <c r="B716" s="1">
        <v>43607</v>
      </c>
      <c r="C716" t="s">
        <v>3</v>
      </c>
      <c r="D716">
        <v>43</v>
      </c>
      <c r="E716">
        <v>500</v>
      </c>
      <c r="G716" s="1">
        <v>43637</v>
      </c>
      <c r="H716" t="s">
        <v>0</v>
      </c>
      <c r="I716">
        <v>37</v>
      </c>
      <c r="J716">
        <v>13500</v>
      </c>
    </row>
    <row r="717" spans="2:10" x14ac:dyDescent="0.25">
      <c r="B717" s="1">
        <v>43607</v>
      </c>
      <c r="C717" t="s">
        <v>1</v>
      </c>
      <c r="D717">
        <v>73</v>
      </c>
      <c r="E717">
        <v>4000</v>
      </c>
      <c r="G717" s="1">
        <v>43637</v>
      </c>
      <c r="H717" t="s">
        <v>0</v>
      </c>
      <c r="I717">
        <v>64</v>
      </c>
      <c r="J717">
        <v>18500</v>
      </c>
    </row>
    <row r="718" spans="2:10" x14ac:dyDescent="0.25">
      <c r="B718" s="1">
        <v>43607</v>
      </c>
      <c r="C718" t="s">
        <v>1</v>
      </c>
      <c r="D718">
        <v>74</v>
      </c>
      <c r="E718">
        <v>2000</v>
      </c>
      <c r="G718" s="1">
        <v>43637</v>
      </c>
      <c r="H718" t="s">
        <v>0</v>
      </c>
      <c r="I718">
        <v>3</v>
      </c>
      <c r="J718">
        <v>11500</v>
      </c>
    </row>
    <row r="719" spans="2:10" x14ac:dyDescent="0.25">
      <c r="B719" s="1">
        <v>43607</v>
      </c>
      <c r="C719" t="s">
        <v>1</v>
      </c>
      <c r="D719">
        <v>20</v>
      </c>
      <c r="E719">
        <v>7000</v>
      </c>
      <c r="G719" s="1">
        <v>43638</v>
      </c>
      <c r="H719" t="s">
        <v>0</v>
      </c>
      <c r="I719">
        <v>21</v>
      </c>
      <c r="J719">
        <v>11000</v>
      </c>
    </row>
    <row r="720" spans="2:10" x14ac:dyDescent="0.25">
      <c r="B720" s="1">
        <v>43607</v>
      </c>
      <c r="C720" t="s">
        <v>2</v>
      </c>
      <c r="D720">
        <v>47</v>
      </c>
      <c r="E720">
        <v>11500</v>
      </c>
      <c r="G720" s="1">
        <v>43638</v>
      </c>
      <c r="H720" t="s">
        <v>0</v>
      </c>
      <c r="I720">
        <v>31</v>
      </c>
      <c r="J720">
        <v>18500</v>
      </c>
    </row>
    <row r="721" spans="2:10" x14ac:dyDescent="0.25">
      <c r="B721" s="1">
        <v>43607</v>
      </c>
      <c r="C721" t="s">
        <v>0</v>
      </c>
      <c r="D721">
        <v>56</v>
      </c>
      <c r="E721">
        <v>15000</v>
      </c>
      <c r="G721" s="1">
        <v>43638</v>
      </c>
      <c r="H721" t="s">
        <v>0</v>
      </c>
      <c r="I721">
        <v>57</v>
      </c>
      <c r="J721">
        <v>4500</v>
      </c>
    </row>
    <row r="722" spans="2:10" x14ac:dyDescent="0.25">
      <c r="B722" s="1">
        <v>43607</v>
      </c>
      <c r="C722" t="s">
        <v>1</v>
      </c>
      <c r="D722">
        <v>73</v>
      </c>
      <c r="E722">
        <v>17000</v>
      </c>
      <c r="G722" s="1">
        <v>43638</v>
      </c>
      <c r="H722" t="s">
        <v>1</v>
      </c>
      <c r="I722">
        <v>38</v>
      </c>
      <c r="J722">
        <v>15000</v>
      </c>
    </row>
    <row r="723" spans="2:10" x14ac:dyDescent="0.25">
      <c r="B723" s="1">
        <v>43607</v>
      </c>
      <c r="C723" t="s">
        <v>0</v>
      </c>
      <c r="D723">
        <v>9</v>
      </c>
      <c r="E723">
        <v>20000</v>
      </c>
      <c r="G723" s="1">
        <v>43638</v>
      </c>
      <c r="H723" t="s">
        <v>0</v>
      </c>
      <c r="I723">
        <v>4</v>
      </c>
      <c r="J723">
        <v>1000</v>
      </c>
    </row>
    <row r="724" spans="2:10" x14ac:dyDescent="0.25">
      <c r="B724" s="1">
        <v>43607</v>
      </c>
      <c r="C724" t="s">
        <v>0</v>
      </c>
      <c r="D724">
        <v>51</v>
      </c>
      <c r="E724">
        <v>19500</v>
      </c>
      <c r="G724" s="1">
        <v>43638</v>
      </c>
      <c r="H724" t="s">
        <v>0</v>
      </c>
      <c r="I724">
        <v>22</v>
      </c>
      <c r="J724">
        <v>15000</v>
      </c>
    </row>
    <row r="725" spans="2:10" x14ac:dyDescent="0.25">
      <c r="B725" s="1">
        <v>43607</v>
      </c>
      <c r="C725" t="s">
        <v>0</v>
      </c>
      <c r="D725">
        <v>65</v>
      </c>
      <c r="E725">
        <v>15500</v>
      </c>
      <c r="G725" s="1">
        <v>43638</v>
      </c>
      <c r="H725" t="s">
        <v>0</v>
      </c>
      <c r="I725">
        <v>40</v>
      </c>
      <c r="J725">
        <v>500</v>
      </c>
    </row>
    <row r="726" spans="2:10" x14ac:dyDescent="0.25">
      <c r="B726" s="1">
        <v>43607</v>
      </c>
      <c r="C726" t="s">
        <v>0</v>
      </c>
      <c r="D726">
        <v>31</v>
      </c>
      <c r="E726">
        <v>4000</v>
      </c>
      <c r="G726" s="1">
        <v>43638</v>
      </c>
      <c r="H726" t="s">
        <v>0</v>
      </c>
      <c r="I726">
        <v>19</v>
      </c>
      <c r="J726">
        <v>6500</v>
      </c>
    </row>
    <row r="727" spans="2:10" x14ac:dyDescent="0.25">
      <c r="B727" s="1">
        <v>43607</v>
      </c>
      <c r="C727" t="s">
        <v>3</v>
      </c>
      <c r="D727">
        <v>8</v>
      </c>
      <c r="E727">
        <v>18500</v>
      </c>
      <c r="G727" s="1">
        <v>43638</v>
      </c>
      <c r="H727" t="s">
        <v>3</v>
      </c>
      <c r="I727">
        <v>13</v>
      </c>
      <c r="J727">
        <v>8500</v>
      </c>
    </row>
    <row r="728" spans="2:10" x14ac:dyDescent="0.25">
      <c r="B728" s="1">
        <v>43608</v>
      </c>
      <c r="C728" t="s">
        <v>3</v>
      </c>
      <c r="D728">
        <v>7</v>
      </c>
      <c r="E728">
        <v>16000</v>
      </c>
      <c r="G728" s="1">
        <v>43638</v>
      </c>
      <c r="H728" t="s">
        <v>3</v>
      </c>
      <c r="I728">
        <v>72</v>
      </c>
      <c r="J728">
        <v>15000</v>
      </c>
    </row>
    <row r="729" spans="2:10" x14ac:dyDescent="0.25">
      <c r="B729" s="1">
        <v>43608</v>
      </c>
      <c r="C729" t="s">
        <v>2</v>
      </c>
      <c r="D729">
        <v>5</v>
      </c>
      <c r="E729">
        <v>13000</v>
      </c>
      <c r="G729" s="1">
        <v>43638</v>
      </c>
      <c r="H729" t="s">
        <v>3</v>
      </c>
      <c r="I729">
        <v>48</v>
      </c>
      <c r="J729">
        <v>4000</v>
      </c>
    </row>
    <row r="730" spans="2:10" x14ac:dyDescent="0.25">
      <c r="B730" s="1">
        <v>43608</v>
      </c>
      <c r="C730" t="s">
        <v>0</v>
      </c>
      <c r="D730">
        <v>61</v>
      </c>
      <c r="E730">
        <v>3500</v>
      </c>
      <c r="G730" s="1">
        <v>43638</v>
      </c>
      <c r="H730" t="s">
        <v>0</v>
      </c>
      <c r="I730">
        <v>54</v>
      </c>
      <c r="J730">
        <v>12500</v>
      </c>
    </row>
    <row r="731" spans="2:10" x14ac:dyDescent="0.25">
      <c r="B731" s="1">
        <v>43608</v>
      </c>
      <c r="C731" t="s">
        <v>2</v>
      </c>
      <c r="D731">
        <v>49</v>
      </c>
      <c r="E731">
        <v>17500</v>
      </c>
      <c r="G731" s="1">
        <v>43638</v>
      </c>
      <c r="H731" t="s">
        <v>0</v>
      </c>
      <c r="I731">
        <v>21</v>
      </c>
      <c r="J731">
        <v>5000</v>
      </c>
    </row>
    <row r="732" spans="2:10" x14ac:dyDescent="0.25">
      <c r="B732" s="1">
        <v>43608</v>
      </c>
      <c r="C732" t="s">
        <v>0</v>
      </c>
      <c r="D732">
        <v>7</v>
      </c>
      <c r="E732">
        <v>1500</v>
      </c>
      <c r="G732" s="1">
        <v>43638</v>
      </c>
      <c r="H732" t="s">
        <v>0</v>
      </c>
      <c r="I732">
        <v>6</v>
      </c>
      <c r="J732">
        <v>16500</v>
      </c>
    </row>
    <row r="733" spans="2:10" x14ac:dyDescent="0.25">
      <c r="B733" s="1">
        <v>43608</v>
      </c>
      <c r="C733" t="s">
        <v>2</v>
      </c>
      <c r="D733">
        <v>42</v>
      </c>
      <c r="E733">
        <v>19500</v>
      </c>
      <c r="G733" s="1">
        <v>43638</v>
      </c>
      <c r="H733" t="s">
        <v>0</v>
      </c>
      <c r="I733">
        <v>60</v>
      </c>
      <c r="J733">
        <v>20000</v>
      </c>
    </row>
    <row r="734" spans="2:10" x14ac:dyDescent="0.25">
      <c r="B734" s="1">
        <v>43608</v>
      </c>
      <c r="C734" t="s">
        <v>2</v>
      </c>
      <c r="D734">
        <v>31</v>
      </c>
      <c r="E734">
        <v>8000</v>
      </c>
      <c r="G734" s="1">
        <v>43638</v>
      </c>
      <c r="H734" t="s">
        <v>0</v>
      </c>
      <c r="I734">
        <v>57</v>
      </c>
      <c r="J734">
        <v>7000</v>
      </c>
    </row>
    <row r="735" spans="2:10" x14ac:dyDescent="0.25">
      <c r="B735" s="1">
        <v>43608</v>
      </c>
      <c r="C735" t="s">
        <v>0</v>
      </c>
      <c r="D735">
        <v>58</v>
      </c>
      <c r="E735">
        <v>13000</v>
      </c>
      <c r="G735" s="1">
        <v>43638</v>
      </c>
      <c r="H735" t="s">
        <v>2</v>
      </c>
      <c r="I735">
        <v>52</v>
      </c>
      <c r="J735">
        <v>17500</v>
      </c>
    </row>
    <row r="736" spans="2:10" x14ac:dyDescent="0.25">
      <c r="B736" s="1">
        <v>43608</v>
      </c>
      <c r="C736" t="s">
        <v>0</v>
      </c>
      <c r="D736">
        <v>55</v>
      </c>
      <c r="E736">
        <v>16000</v>
      </c>
      <c r="G736" s="1">
        <v>43638</v>
      </c>
      <c r="H736" t="s">
        <v>0</v>
      </c>
      <c r="I736">
        <v>67</v>
      </c>
      <c r="J736">
        <v>18500</v>
      </c>
    </row>
    <row r="737" spans="2:10" x14ac:dyDescent="0.25">
      <c r="B737" s="1">
        <v>43608</v>
      </c>
      <c r="C737" t="s">
        <v>0</v>
      </c>
      <c r="D737">
        <v>48</v>
      </c>
      <c r="E737">
        <v>20000</v>
      </c>
      <c r="G737" s="1">
        <v>43638</v>
      </c>
      <c r="H737" t="s">
        <v>1</v>
      </c>
      <c r="I737">
        <v>45</v>
      </c>
      <c r="J737">
        <v>7000</v>
      </c>
    </row>
    <row r="738" spans="2:10" x14ac:dyDescent="0.25">
      <c r="B738" s="1">
        <v>43608</v>
      </c>
      <c r="C738" t="s">
        <v>1</v>
      </c>
      <c r="D738">
        <v>21</v>
      </c>
      <c r="E738">
        <v>8000</v>
      </c>
      <c r="G738" s="1">
        <v>43638</v>
      </c>
      <c r="H738" t="s">
        <v>1</v>
      </c>
      <c r="I738">
        <v>45</v>
      </c>
      <c r="J738">
        <v>9500</v>
      </c>
    </row>
    <row r="739" spans="2:10" x14ac:dyDescent="0.25">
      <c r="B739" s="1">
        <v>43608</v>
      </c>
      <c r="C739" t="s">
        <v>2</v>
      </c>
      <c r="D739">
        <v>9</v>
      </c>
      <c r="E739">
        <v>1500</v>
      </c>
      <c r="G739" s="1">
        <v>43638</v>
      </c>
      <c r="H739" t="s">
        <v>0</v>
      </c>
      <c r="I739">
        <v>39</v>
      </c>
      <c r="J739">
        <v>10000</v>
      </c>
    </row>
    <row r="740" spans="2:10" x14ac:dyDescent="0.25">
      <c r="B740" s="1">
        <v>43608</v>
      </c>
      <c r="C740" t="s">
        <v>0</v>
      </c>
      <c r="D740">
        <v>11</v>
      </c>
      <c r="E740">
        <v>4500</v>
      </c>
      <c r="G740" s="1">
        <v>43638</v>
      </c>
      <c r="H740" t="s">
        <v>3</v>
      </c>
      <c r="I740">
        <v>44</v>
      </c>
      <c r="J740">
        <v>10000</v>
      </c>
    </row>
    <row r="741" spans="2:10" x14ac:dyDescent="0.25">
      <c r="B741" s="1">
        <v>43608</v>
      </c>
      <c r="C741" t="s">
        <v>0</v>
      </c>
      <c r="D741">
        <v>9</v>
      </c>
      <c r="E741">
        <v>2500</v>
      </c>
      <c r="G741" s="1">
        <v>43638</v>
      </c>
      <c r="H741" t="s">
        <v>0</v>
      </c>
      <c r="I741">
        <v>69</v>
      </c>
      <c r="J741">
        <v>11000</v>
      </c>
    </row>
    <row r="742" spans="2:10" x14ac:dyDescent="0.25">
      <c r="B742" s="1">
        <v>43608</v>
      </c>
      <c r="C742" t="s">
        <v>2</v>
      </c>
      <c r="D742">
        <v>69</v>
      </c>
      <c r="E742">
        <v>500</v>
      </c>
      <c r="G742" s="1">
        <v>43638</v>
      </c>
      <c r="H742" t="s">
        <v>1</v>
      </c>
      <c r="I742">
        <v>10</v>
      </c>
      <c r="J742">
        <v>16500</v>
      </c>
    </row>
    <row r="743" spans="2:10" x14ac:dyDescent="0.25">
      <c r="B743" s="1">
        <v>43608</v>
      </c>
      <c r="C743" t="s">
        <v>3</v>
      </c>
      <c r="D743">
        <v>22</v>
      </c>
      <c r="E743">
        <v>3000</v>
      </c>
      <c r="G743" s="1">
        <v>43638</v>
      </c>
      <c r="H743" t="s">
        <v>2</v>
      </c>
      <c r="I743">
        <v>4</v>
      </c>
      <c r="J743">
        <v>500</v>
      </c>
    </row>
    <row r="744" spans="2:10" x14ac:dyDescent="0.25">
      <c r="B744" s="1">
        <v>43608</v>
      </c>
      <c r="C744" t="s">
        <v>3</v>
      </c>
      <c r="D744">
        <v>14</v>
      </c>
      <c r="E744">
        <v>16500</v>
      </c>
      <c r="G744" s="1">
        <v>43638</v>
      </c>
      <c r="H744" t="s">
        <v>2</v>
      </c>
      <c r="I744">
        <v>41</v>
      </c>
      <c r="J744">
        <v>2500</v>
      </c>
    </row>
    <row r="745" spans="2:10" x14ac:dyDescent="0.25">
      <c r="B745" s="1">
        <v>43608</v>
      </c>
      <c r="C745" t="s">
        <v>3</v>
      </c>
      <c r="D745">
        <v>60</v>
      </c>
      <c r="E745">
        <v>4500</v>
      </c>
      <c r="G745" s="1">
        <v>43638</v>
      </c>
      <c r="H745" t="s">
        <v>0</v>
      </c>
      <c r="I745">
        <v>18</v>
      </c>
      <c r="J745">
        <v>12500</v>
      </c>
    </row>
    <row r="746" spans="2:10" x14ac:dyDescent="0.25">
      <c r="B746" s="1">
        <v>43608</v>
      </c>
      <c r="C746" t="s">
        <v>1</v>
      </c>
      <c r="D746">
        <v>36</v>
      </c>
      <c r="E746">
        <v>14500</v>
      </c>
      <c r="G746" s="1">
        <v>43638</v>
      </c>
      <c r="H746" t="s">
        <v>0</v>
      </c>
      <c r="I746">
        <v>58</v>
      </c>
      <c r="J746">
        <v>8000</v>
      </c>
    </row>
    <row r="747" spans="2:10" x14ac:dyDescent="0.25">
      <c r="B747" s="1">
        <v>43608</v>
      </c>
      <c r="C747" t="s">
        <v>2</v>
      </c>
      <c r="D747">
        <v>26</v>
      </c>
      <c r="E747">
        <v>3500</v>
      </c>
      <c r="G747" s="1">
        <v>43638</v>
      </c>
      <c r="H747" t="s">
        <v>0</v>
      </c>
      <c r="I747">
        <v>4</v>
      </c>
      <c r="J747">
        <v>12500</v>
      </c>
    </row>
    <row r="748" spans="2:10" x14ac:dyDescent="0.25">
      <c r="B748" s="1">
        <v>43608</v>
      </c>
      <c r="C748" t="s">
        <v>0</v>
      </c>
      <c r="D748">
        <v>17</v>
      </c>
      <c r="E748">
        <v>12500</v>
      </c>
      <c r="G748" s="1">
        <v>43638</v>
      </c>
      <c r="H748" t="s">
        <v>2</v>
      </c>
      <c r="I748">
        <v>61</v>
      </c>
      <c r="J748">
        <v>4500</v>
      </c>
    </row>
    <row r="749" spans="2:10" x14ac:dyDescent="0.25">
      <c r="B749" s="1">
        <v>43608</v>
      </c>
      <c r="C749" t="s">
        <v>0</v>
      </c>
      <c r="D749">
        <v>24</v>
      </c>
      <c r="E749">
        <v>15500</v>
      </c>
      <c r="G749" s="1">
        <v>43639</v>
      </c>
      <c r="H749" t="s">
        <v>0</v>
      </c>
      <c r="I749">
        <v>2</v>
      </c>
      <c r="J749">
        <v>19500</v>
      </c>
    </row>
    <row r="750" spans="2:10" x14ac:dyDescent="0.25">
      <c r="B750" s="1">
        <v>43608</v>
      </c>
      <c r="C750" t="s">
        <v>3</v>
      </c>
      <c r="D750">
        <v>64</v>
      </c>
      <c r="E750">
        <v>3500</v>
      </c>
      <c r="G750" s="1">
        <v>43639</v>
      </c>
      <c r="H750" t="s">
        <v>0</v>
      </c>
      <c r="I750">
        <v>37</v>
      </c>
      <c r="J750">
        <v>8500</v>
      </c>
    </row>
    <row r="751" spans="2:10" x14ac:dyDescent="0.25">
      <c r="B751" s="1">
        <v>43608</v>
      </c>
      <c r="C751" t="s">
        <v>0</v>
      </c>
      <c r="D751">
        <v>23</v>
      </c>
      <c r="E751">
        <v>10500</v>
      </c>
      <c r="G751" s="1">
        <v>43639</v>
      </c>
      <c r="H751" t="s">
        <v>2</v>
      </c>
      <c r="I751">
        <v>40</v>
      </c>
      <c r="J751">
        <v>16000</v>
      </c>
    </row>
    <row r="752" spans="2:10" x14ac:dyDescent="0.25">
      <c r="B752" s="1">
        <v>43608</v>
      </c>
      <c r="C752" t="s">
        <v>2</v>
      </c>
      <c r="D752">
        <v>49</v>
      </c>
      <c r="E752">
        <v>7000</v>
      </c>
      <c r="G752" s="1">
        <v>43639</v>
      </c>
      <c r="H752" t="s">
        <v>0</v>
      </c>
      <c r="I752">
        <v>7</v>
      </c>
      <c r="J752">
        <v>7500</v>
      </c>
    </row>
    <row r="753" spans="2:10" x14ac:dyDescent="0.25">
      <c r="B753" s="1">
        <v>43608</v>
      </c>
      <c r="C753" t="s">
        <v>0</v>
      </c>
      <c r="D753">
        <v>49</v>
      </c>
      <c r="E753">
        <v>500</v>
      </c>
      <c r="G753" s="1">
        <v>43639</v>
      </c>
      <c r="H753" t="s">
        <v>3</v>
      </c>
      <c r="I753">
        <v>53</v>
      </c>
      <c r="J753">
        <v>16000</v>
      </c>
    </row>
    <row r="754" spans="2:10" x14ac:dyDescent="0.25">
      <c r="B754" s="1">
        <v>43608</v>
      </c>
      <c r="C754" t="s">
        <v>3</v>
      </c>
      <c r="D754">
        <v>23</v>
      </c>
      <c r="E754">
        <v>13500</v>
      </c>
      <c r="G754" s="1">
        <v>43639</v>
      </c>
      <c r="H754" t="s">
        <v>1</v>
      </c>
      <c r="I754">
        <v>62</v>
      </c>
      <c r="J754">
        <v>7500</v>
      </c>
    </row>
    <row r="755" spans="2:10" x14ac:dyDescent="0.25">
      <c r="B755" s="1">
        <v>43608</v>
      </c>
      <c r="C755" t="s">
        <v>0</v>
      </c>
      <c r="D755">
        <v>25</v>
      </c>
      <c r="E755">
        <v>18500</v>
      </c>
      <c r="G755" s="1">
        <v>43639</v>
      </c>
      <c r="H755" t="s">
        <v>2</v>
      </c>
      <c r="I755">
        <v>17</v>
      </c>
      <c r="J755">
        <v>6000</v>
      </c>
    </row>
    <row r="756" spans="2:10" x14ac:dyDescent="0.25">
      <c r="B756" s="1">
        <v>43608</v>
      </c>
      <c r="C756" t="s">
        <v>0</v>
      </c>
      <c r="D756">
        <v>19</v>
      </c>
      <c r="E756">
        <v>10500</v>
      </c>
      <c r="G756" s="1">
        <v>43639</v>
      </c>
      <c r="H756" t="s">
        <v>0</v>
      </c>
      <c r="I756">
        <v>71</v>
      </c>
      <c r="J756">
        <v>1500</v>
      </c>
    </row>
    <row r="757" spans="2:10" x14ac:dyDescent="0.25">
      <c r="B757" s="1">
        <v>43608</v>
      </c>
      <c r="C757" t="s">
        <v>0</v>
      </c>
      <c r="D757">
        <v>35</v>
      </c>
      <c r="E757">
        <v>15500</v>
      </c>
      <c r="G757" s="1">
        <v>43639</v>
      </c>
      <c r="H757" t="s">
        <v>0</v>
      </c>
      <c r="I757">
        <v>2</v>
      </c>
      <c r="J757">
        <v>18500</v>
      </c>
    </row>
    <row r="758" spans="2:10" x14ac:dyDescent="0.25">
      <c r="B758" s="1">
        <v>43608</v>
      </c>
      <c r="C758" t="s">
        <v>0</v>
      </c>
      <c r="D758">
        <v>60</v>
      </c>
      <c r="E758">
        <v>6500</v>
      </c>
      <c r="G758" s="1">
        <v>43639</v>
      </c>
      <c r="H758" t="s">
        <v>3</v>
      </c>
      <c r="I758">
        <v>51</v>
      </c>
      <c r="J758">
        <v>16000</v>
      </c>
    </row>
    <row r="759" spans="2:10" x14ac:dyDescent="0.25">
      <c r="B759" s="1">
        <v>43608</v>
      </c>
      <c r="C759" t="s">
        <v>0</v>
      </c>
      <c r="D759">
        <v>11</v>
      </c>
      <c r="E759">
        <v>5500</v>
      </c>
      <c r="G759" s="1">
        <v>43639</v>
      </c>
      <c r="H759" t="s">
        <v>0</v>
      </c>
      <c r="I759">
        <v>70</v>
      </c>
      <c r="J759">
        <v>17500</v>
      </c>
    </row>
    <row r="760" spans="2:10" x14ac:dyDescent="0.25">
      <c r="B760" s="1">
        <v>43608</v>
      </c>
      <c r="C760" t="s">
        <v>0</v>
      </c>
      <c r="D760">
        <v>40</v>
      </c>
      <c r="E760">
        <v>6500</v>
      </c>
      <c r="G760" s="1">
        <v>43639</v>
      </c>
      <c r="H760" t="s">
        <v>0</v>
      </c>
      <c r="I760">
        <v>68</v>
      </c>
      <c r="J760">
        <v>6000</v>
      </c>
    </row>
    <row r="761" spans="2:10" x14ac:dyDescent="0.25">
      <c r="B761" s="1">
        <v>43608</v>
      </c>
      <c r="C761" t="s">
        <v>1</v>
      </c>
      <c r="D761">
        <v>22</v>
      </c>
      <c r="E761">
        <v>7000</v>
      </c>
      <c r="G761" s="1">
        <v>43639</v>
      </c>
      <c r="H761" t="s">
        <v>0</v>
      </c>
      <c r="I761">
        <v>8</v>
      </c>
      <c r="J761">
        <v>15500</v>
      </c>
    </row>
    <row r="762" spans="2:10" x14ac:dyDescent="0.25">
      <c r="B762" s="1">
        <v>43608</v>
      </c>
      <c r="C762" t="s">
        <v>0</v>
      </c>
      <c r="D762">
        <v>67</v>
      </c>
      <c r="E762">
        <v>7000</v>
      </c>
      <c r="G762" s="1">
        <v>43639</v>
      </c>
      <c r="H762" t="s">
        <v>0</v>
      </c>
      <c r="I762">
        <v>32</v>
      </c>
      <c r="J762">
        <v>17500</v>
      </c>
    </row>
    <row r="763" spans="2:10" x14ac:dyDescent="0.25">
      <c r="B763" s="1">
        <v>43608</v>
      </c>
      <c r="C763" t="s">
        <v>0</v>
      </c>
      <c r="D763">
        <v>5</v>
      </c>
      <c r="E763">
        <v>9000</v>
      </c>
      <c r="G763" s="1">
        <v>43639</v>
      </c>
      <c r="H763" t="s">
        <v>0</v>
      </c>
      <c r="I763">
        <v>47</v>
      </c>
      <c r="J763">
        <v>8500</v>
      </c>
    </row>
    <row r="764" spans="2:10" x14ac:dyDescent="0.25">
      <c r="B764" s="1">
        <v>43608</v>
      </c>
      <c r="C764" t="s">
        <v>2</v>
      </c>
      <c r="D764">
        <v>44</v>
      </c>
      <c r="E764">
        <v>4500</v>
      </c>
      <c r="G764" s="1">
        <v>43639</v>
      </c>
      <c r="H764" t="s">
        <v>0</v>
      </c>
      <c r="I764">
        <v>72</v>
      </c>
      <c r="J764">
        <v>6000</v>
      </c>
    </row>
    <row r="765" spans="2:10" x14ac:dyDescent="0.25">
      <c r="B765" s="1">
        <v>43608</v>
      </c>
      <c r="C765" t="s">
        <v>0</v>
      </c>
      <c r="D765">
        <v>40</v>
      </c>
      <c r="E765">
        <v>14000</v>
      </c>
      <c r="G765" s="1">
        <v>43639</v>
      </c>
      <c r="H765" t="s">
        <v>0</v>
      </c>
      <c r="I765">
        <v>5</v>
      </c>
      <c r="J765">
        <v>9000</v>
      </c>
    </row>
    <row r="766" spans="2:10" x14ac:dyDescent="0.25">
      <c r="B766" s="1">
        <v>43608</v>
      </c>
      <c r="C766" t="s">
        <v>0</v>
      </c>
      <c r="D766">
        <v>49</v>
      </c>
      <c r="E766">
        <v>12000</v>
      </c>
      <c r="G766" s="1">
        <v>43639</v>
      </c>
      <c r="H766" t="s">
        <v>3</v>
      </c>
      <c r="I766">
        <v>41</v>
      </c>
      <c r="J766">
        <v>9000</v>
      </c>
    </row>
    <row r="767" spans="2:10" x14ac:dyDescent="0.25">
      <c r="B767" s="1">
        <v>43609</v>
      </c>
      <c r="C767" t="s">
        <v>0</v>
      </c>
      <c r="D767">
        <v>53</v>
      </c>
      <c r="E767">
        <v>15000</v>
      </c>
      <c r="G767" s="1">
        <v>43639</v>
      </c>
      <c r="H767" t="s">
        <v>1</v>
      </c>
      <c r="I767">
        <v>55</v>
      </c>
      <c r="J767">
        <v>500</v>
      </c>
    </row>
    <row r="768" spans="2:10" x14ac:dyDescent="0.25">
      <c r="B768" s="1">
        <v>43609</v>
      </c>
      <c r="C768" t="s">
        <v>2</v>
      </c>
      <c r="D768">
        <v>66</v>
      </c>
      <c r="E768">
        <v>12000</v>
      </c>
      <c r="G768" s="1">
        <v>43639</v>
      </c>
      <c r="H768" t="s">
        <v>0</v>
      </c>
      <c r="I768">
        <v>19</v>
      </c>
      <c r="J768">
        <v>4500</v>
      </c>
    </row>
    <row r="769" spans="2:10" x14ac:dyDescent="0.25">
      <c r="B769" s="1">
        <v>43609</v>
      </c>
      <c r="C769" t="s">
        <v>0</v>
      </c>
      <c r="D769">
        <v>9</v>
      </c>
      <c r="E769">
        <v>3500</v>
      </c>
      <c r="G769" s="1">
        <v>43639</v>
      </c>
      <c r="H769" t="s">
        <v>0</v>
      </c>
      <c r="I769">
        <v>14</v>
      </c>
      <c r="J769">
        <v>4500</v>
      </c>
    </row>
    <row r="770" spans="2:10" x14ac:dyDescent="0.25">
      <c r="B770" s="1">
        <v>43609</v>
      </c>
      <c r="C770" t="s">
        <v>0</v>
      </c>
      <c r="D770">
        <v>49</v>
      </c>
      <c r="E770">
        <v>4500</v>
      </c>
      <c r="G770" s="1">
        <v>43639</v>
      </c>
      <c r="H770" t="s">
        <v>0</v>
      </c>
      <c r="I770">
        <v>32</v>
      </c>
      <c r="J770">
        <v>5500</v>
      </c>
    </row>
    <row r="771" spans="2:10" x14ac:dyDescent="0.25">
      <c r="B771" s="1">
        <v>43609</v>
      </c>
      <c r="C771" t="s">
        <v>0</v>
      </c>
      <c r="D771">
        <v>5</v>
      </c>
      <c r="E771">
        <v>1000</v>
      </c>
      <c r="G771" s="1">
        <v>43639</v>
      </c>
      <c r="H771" t="s">
        <v>3</v>
      </c>
      <c r="I771">
        <v>8</v>
      </c>
      <c r="J771">
        <v>16500</v>
      </c>
    </row>
    <row r="772" spans="2:10" x14ac:dyDescent="0.25">
      <c r="B772" s="1">
        <v>43609</v>
      </c>
      <c r="C772" t="s">
        <v>0</v>
      </c>
      <c r="D772">
        <v>49</v>
      </c>
      <c r="E772">
        <v>6500</v>
      </c>
      <c r="G772" s="1">
        <v>43639</v>
      </c>
      <c r="H772" t="s">
        <v>0</v>
      </c>
      <c r="I772">
        <v>19</v>
      </c>
      <c r="J772">
        <v>13000</v>
      </c>
    </row>
    <row r="773" spans="2:10" x14ac:dyDescent="0.25">
      <c r="B773" s="1">
        <v>43609</v>
      </c>
      <c r="C773" t="s">
        <v>0</v>
      </c>
      <c r="D773">
        <v>36</v>
      </c>
      <c r="E773">
        <v>14500</v>
      </c>
      <c r="G773" s="1">
        <v>43639</v>
      </c>
      <c r="H773" t="s">
        <v>1</v>
      </c>
      <c r="I773">
        <v>12</v>
      </c>
      <c r="J773">
        <v>17500</v>
      </c>
    </row>
    <row r="774" spans="2:10" x14ac:dyDescent="0.25">
      <c r="B774" s="1">
        <v>43609</v>
      </c>
      <c r="C774" t="s">
        <v>2</v>
      </c>
      <c r="D774">
        <v>22</v>
      </c>
      <c r="E774">
        <v>19000</v>
      </c>
      <c r="G774" s="1">
        <v>43639</v>
      </c>
      <c r="H774" t="s">
        <v>0</v>
      </c>
      <c r="I774">
        <v>3</v>
      </c>
      <c r="J774">
        <v>10000</v>
      </c>
    </row>
    <row r="775" spans="2:10" x14ac:dyDescent="0.25">
      <c r="B775" s="1">
        <v>43609</v>
      </c>
      <c r="C775" t="s">
        <v>0</v>
      </c>
      <c r="D775">
        <v>35</v>
      </c>
      <c r="E775">
        <v>13000</v>
      </c>
      <c r="G775" s="1">
        <v>43639</v>
      </c>
      <c r="H775" t="s">
        <v>2</v>
      </c>
      <c r="I775">
        <v>20</v>
      </c>
      <c r="J775">
        <v>19500</v>
      </c>
    </row>
    <row r="776" spans="2:10" x14ac:dyDescent="0.25">
      <c r="B776" s="1">
        <v>43609</v>
      </c>
      <c r="C776" t="s">
        <v>0</v>
      </c>
      <c r="D776">
        <v>58</v>
      </c>
      <c r="E776">
        <v>9500</v>
      </c>
      <c r="G776" s="1">
        <v>43640</v>
      </c>
      <c r="H776" t="s">
        <v>0</v>
      </c>
      <c r="I776">
        <v>46</v>
      </c>
      <c r="J776">
        <v>11500</v>
      </c>
    </row>
    <row r="777" spans="2:10" x14ac:dyDescent="0.25">
      <c r="B777" s="1">
        <v>43609</v>
      </c>
      <c r="C777" t="s">
        <v>1</v>
      </c>
      <c r="D777">
        <v>47</v>
      </c>
      <c r="E777">
        <v>7500</v>
      </c>
      <c r="G777" s="1">
        <v>43640</v>
      </c>
      <c r="H777" t="s">
        <v>0</v>
      </c>
      <c r="I777">
        <v>12</v>
      </c>
      <c r="J777">
        <v>13000</v>
      </c>
    </row>
    <row r="778" spans="2:10" x14ac:dyDescent="0.25">
      <c r="B778" s="1">
        <v>43609</v>
      </c>
      <c r="C778" t="s">
        <v>2</v>
      </c>
      <c r="D778">
        <v>18</v>
      </c>
      <c r="E778">
        <v>17000</v>
      </c>
      <c r="G778" s="1">
        <v>43640</v>
      </c>
      <c r="H778" t="s">
        <v>1</v>
      </c>
      <c r="I778">
        <v>5</v>
      </c>
      <c r="J778">
        <v>5000</v>
      </c>
    </row>
    <row r="779" spans="2:10" x14ac:dyDescent="0.25">
      <c r="B779" s="1">
        <v>43609</v>
      </c>
      <c r="C779" t="s">
        <v>0</v>
      </c>
      <c r="D779">
        <v>15</v>
      </c>
      <c r="E779">
        <v>17000</v>
      </c>
      <c r="G779" s="1">
        <v>43640</v>
      </c>
      <c r="H779" t="s">
        <v>3</v>
      </c>
      <c r="I779">
        <v>13</v>
      </c>
      <c r="J779">
        <v>7000</v>
      </c>
    </row>
    <row r="780" spans="2:10" x14ac:dyDescent="0.25">
      <c r="B780" s="1">
        <v>43609</v>
      </c>
      <c r="C780" t="s">
        <v>0</v>
      </c>
      <c r="D780">
        <v>13</v>
      </c>
      <c r="E780">
        <v>4000</v>
      </c>
      <c r="G780" s="1">
        <v>43640</v>
      </c>
      <c r="H780" t="s">
        <v>0</v>
      </c>
      <c r="I780">
        <v>20</v>
      </c>
      <c r="J780">
        <v>15000</v>
      </c>
    </row>
    <row r="781" spans="2:10" x14ac:dyDescent="0.25">
      <c r="B781" s="1">
        <v>43609</v>
      </c>
      <c r="C781" t="s">
        <v>2</v>
      </c>
      <c r="D781">
        <v>22</v>
      </c>
      <c r="E781">
        <v>4000</v>
      </c>
      <c r="G781" s="1">
        <v>43640</v>
      </c>
      <c r="H781" t="s">
        <v>0</v>
      </c>
      <c r="I781">
        <v>24</v>
      </c>
      <c r="J781">
        <v>11000</v>
      </c>
    </row>
    <row r="782" spans="2:10" x14ac:dyDescent="0.25">
      <c r="B782" s="1">
        <v>43609</v>
      </c>
      <c r="C782" t="s">
        <v>2</v>
      </c>
      <c r="D782">
        <v>62</v>
      </c>
      <c r="E782">
        <v>1000</v>
      </c>
      <c r="G782" s="1">
        <v>43640</v>
      </c>
      <c r="H782" t="s">
        <v>0</v>
      </c>
      <c r="I782">
        <v>57</v>
      </c>
      <c r="J782">
        <v>8500</v>
      </c>
    </row>
    <row r="783" spans="2:10" x14ac:dyDescent="0.25">
      <c r="B783" s="1">
        <v>43609</v>
      </c>
      <c r="C783" t="s">
        <v>0</v>
      </c>
      <c r="D783">
        <v>33</v>
      </c>
      <c r="E783">
        <v>14500</v>
      </c>
      <c r="G783" s="1">
        <v>43640</v>
      </c>
      <c r="H783" t="s">
        <v>0</v>
      </c>
      <c r="I783">
        <v>47</v>
      </c>
      <c r="J783">
        <v>9500</v>
      </c>
    </row>
    <row r="784" spans="2:10" x14ac:dyDescent="0.25">
      <c r="B784" s="1">
        <v>43609</v>
      </c>
      <c r="C784" t="s">
        <v>3</v>
      </c>
      <c r="D784">
        <v>56</v>
      </c>
      <c r="E784">
        <v>14500</v>
      </c>
      <c r="G784" s="1">
        <v>43640</v>
      </c>
      <c r="H784" t="s">
        <v>0</v>
      </c>
      <c r="I784">
        <v>50</v>
      </c>
      <c r="J784">
        <v>16000</v>
      </c>
    </row>
    <row r="785" spans="2:10" x14ac:dyDescent="0.25">
      <c r="B785" s="1">
        <v>43609</v>
      </c>
      <c r="C785" t="s">
        <v>0</v>
      </c>
      <c r="D785">
        <v>18</v>
      </c>
      <c r="E785">
        <v>5500</v>
      </c>
      <c r="G785" s="1">
        <v>43640</v>
      </c>
      <c r="H785" t="s">
        <v>0</v>
      </c>
      <c r="I785">
        <v>49</v>
      </c>
      <c r="J785">
        <v>6000</v>
      </c>
    </row>
    <row r="786" spans="2:10" x14ac:dyDescent="0.25">
      <c r="B786" s="1">
        <v>43609</v>
      </c>
      <c r="C786" t="s">
        <v>0</v>
      </c>
      <c r="D786">
        <v>8</v>
      </c>
      <c r="E786">
        <v>10500</v>
      </c>
      <c r="G786" s="1">
        <v>43640</v>
      </c>
      <c r="H786" t="s">
        <v>0</v>
      </c>
      <c r="I786">
        <v>50</v>
      </c>
      <c r="J786">
        <v>5000</v>
      </c>
    </row>
    <row r="787" spans="2:10" x14ac:dyDescent="0.25">
      <c r="B787" s="1">
        <v>43609</v>
      </c>
      <c r="C787" t="s">
        <v>0</v>
      </c>
      <c r="D787">
        <v>37</v>
      </c>
      <c r="E787">
        <v>15000</v>
      </c>
      <c r="G787" s="1">
        <v>43640</v>
      </c>
      <c r="H787" t="s">
        <v>0</v>
      </c>
      <c r="I787">
        <v>27</v>
      </c>
      <c r="J787">
        <v>8500</v>
      </c>
    </row>
    <row r="788" spans="2:10" x14ac:dyDescent="0.25">
      <c r="B788" s="1">
        <v>43609</v>
      </c>
      <c r="C788" t="s">
        <v>0</v>
      </c>
      <c r="D788">
        <v>65</v>
      </c>
      <c r="E788">
        <v>4000</v>
      </c>
      <c r="G788" s="1">
        <v>43640</v>
      </c>
      <c r="H788" t="s">
        <v>0</v>
      </c>
      <c r="I788">
        <v>71</v>
      </c>
      <c r="J788">
        <v>10000</v>
      </c>
    </row>
    <row r="789" spans="2:10" x14ac:dyDescent="0.25">
      <c r="B789" s="1">
        <v>43609</v>
      </c>
      <c r="C789" t="s">
        <v>0</v>
      </c>
      <c r="D789">
        <v>63</v>
      </c>
      <c r="E789">
        <v>16000</v>
      </c>
      <c r="G789" s="1">
        <v>43640</v>
      </c>
      <c r="H789" t="s">
        <v>0</v>
      </c>
      <c r="I789">
        <v>11</v>
      </c>
      <c r="J789">
        <v>5000</v>
      </c>
    </row>
    <row r="790" spans="2:10" x14ac:dyDescent="0.25">
      <c r="B790" s="1">
        <v>43609</v>
      </c>
      <c r="C790" t="s">
        <v>0</v>
      </c>
      <c r="D790">
        <v>52</v>
      </c>
      <c r="E790">
        <v>20000</v>
      </c>
      <c r="G790" s="1">
        <v>43640</v>
      </c>
      <c r="H790" t="s">
        <v>0</v>
      </c>
      <c r="I790">
        <v>12</v>
      </c>
      <c r="J790">
        <v>19500</v>
      </c>
    </row>
    <row r="791" spans="2:10" x14ac:dyDescent="0.25">
      <c r="B791" s="1">
        <v>43609</v>
      </c>
      <c r="C791" t="s">
        <v>1</v>
      </c>
      <c r="D791">
        <v>7</v>
      </c>
      <c r="E791">
        <v>14000</v>
      </c>
      <c r="G791" s="1">
        <v>43640</v>
      </c>
      <c r="H791" t="s">
        <v>0</v>
      </c>
      <c r="I791">
        <v>66</v>
      </c>
      <c r="J791">
        <v>15000</v>
      </c>
    </row>
    <row r="792" spans="2:10" x14ac:dyDescent="0.25">
      <c r="B792" s="1">
        <v>43609</v>
      </c>
      <c r="C792" t="s">
        <v>1</v>
      </c>
      <c r="D792">
        <v>25</v>
      </c>
      <c r="E792">
        <v>500</v>
      </c>
      <c r="G792" s="1">
        <v>43640</v>
      </c>
      <c r="H792" t="s">
        <v>0</v>
      </c>
      <c r="I792">
        <v>49</v>
      </c>
      <c r="J792">
        <v>12500</v>
      </c>
    </row>
    <row r="793" spans="2:10" x14ac:dyDescent="0.25">
      <c r="B793" s="1">
        <v>43609</v>
      </c>
      <c r="C793" t="s">
        <v>2</v>
      </c>
      <c r="D793">
        <v>37</v>
      </c>
      <c r="E793">
        <v>16500</v>
      </c>
      <c r="G793" s="1">
        <v>43640</v>
      </c>
      <c r="H793" t="s">
        <v>0</v>
      </c>
      <c r="I793">
        <v>11</v>
      </c>
      <c r="J793">
        <v>11500</v>
      </c>
    </row>
    <row r="794" spans="2:10" x14ac:dyDescent="0.25">
      <c r="B794" s="1">
        <v>43609</v>
      </c>
      <c r="C794" t="s">
        <v>1</v>
      </c>
      <c r="D794">
        <v>30</v>
      </c>
      <c r="E794">
        <v>3000</v>
      </c>
      <c r="G794" s="1">
        <v>43640</v>
      </c>
      <c r="H794" t="s">
        <v>2</v>
      </c>
      <c r="I794">
        <v>53</v>
      </c>
      <c r="J794">
        <v>5000</v>
      </c>
    </row>
    <row r="795" spans="2:10" x14ac:dyDescent="0.25">
      <c r="B795" s="1">
        <v>43609</v>
      </c>
      <c r="C795" t="s">
        <v>0</v>
      </c>
      <c r="D795">
        <v>19</v>
      </c>
      <c r="E795">
        <v>9500</v>
      </c>
      <c r="G795" s="1">
        <v>43640</v>
      </c>
      <c r="H795" t="s">
        <v>0</v>
      </c>
      <c r="I795">
        <v>71</v>
      </c>
      <c r="J795">
        <v>20000</v>
      </c>
    </row>
    <row r="796" spans="2:10" x14ac:dyDescent="0.25">
      <c r="B796" s="1">
        <v>43609</v>
      </c>
      <c r="C796" t="s">
        <v>3</v>
      </c>
      <c r="D796">
        <v>74</v>
      </c>
      <c r="E796">
        <v>18000</v>
      </c>
      <c r="G796" s="1">
        <v>43640</v>
      </c>
      <c r="H796" t="s">
        <v>0</v>
      </c>
      <c r="I796">
        <v>4</v>
      </c>
      <c r="J796">
        <v>15500</v>
      </c>
    </row>
    <row r="797" spans="2:10" x14ac:dyDescent="0.25">
      <c r="B797" s="1">
        <v>43609</v>
      </c>
      <c r="C797" t="s">
        <v>0</v>
      </c>
      <c r="D797">
        <v>45</v>
      </c>
      <c r="E797">
        <v>17500</v>
      </c>
      <c r="G797" s="1">
        <v>43640</v>
      </c>
      <c r="H797" t="s">
        <v>0</v>
      </c>
      <c r="I797">
        <v>4</v>
      </c>
      <c r="J797">
        <v>11500</v>
      </c>
    </row>
    <row r="798" spans="2:10" x14ac:dyDescent="0.25">
      <c r="B798" s="1">
        <v>43610</v>
      </c>
      <c r="C798" t="s">
        <v>2</v>
      </c>
      <c r="D798">
        <v>26</v>
      </c>
      <c r="E798">
        <v>19500</v>
      </c>
      <c r="G798" s="1">
        <v>43640</v>
      </c>
      <c r="H798" t="s">
        <v>0</v>
      </c>
      <c r="I798">
        <v>11</v>
      </c>
      <c r="J798">
        <v>7500</v>
      </c>
    </row>
    <row r="799" spans="2:10" x14ac:dyDescent="0.25">
      <c r="B799" s="1">
        <v>43610</v>
      </c>
      <c r="C799" t="s">
        <v>2</v>
      </c>
      <c r="D799">
        <v>64</v>
      </c>
      <c r="E799">
        <v>8500</v>
      </c>
      <c r="G799" s="1">
        <v>43640</v>
      </c>
      <c r="H799" t="s">
        <v>1</v>
      </c>
      <c r="I799">
        <v>11</v>
      </c>
      <c r="J799">
        <v>19500</v>
      </c>
    </row>
    <row r="800" spans="2:10" x14ac:dyDescent="0.25">
      <c r="B800" s="1">
        <v>43610</v>
      </c>
      <c r="C800" t="s">
        <v>2</v>
      </c>
      <c r="D800">
        <v>33</v>
      </c>
      <c r="E800">
        <v>16500</v>
      </c>
      <c r="G800" s="1">
        <v>43640</v>
      </c>
      <c r="H800" t="s">
        <v>3</v>
      </c>
      <c r="I800">
        <v>19</v>
      </c>
      <c r="J800">
        <v>1500</v>
      </c>
    </row>
    <row r="801" spans="2:10" x14ac:dyDescent="0.25">
      <c r="B801" s="1">
        <v>43610</v>
      </c>
      <c r="C801" t="s">
        <v>2</v>
      </c>
      <c r="D801">
        <v>8</v>
      </c>
      <c r="E801">
        <v>14500</v>
      </c>
      <c r="G801" s="1">
        <v>43640</v>
      </c>
      <c r="H801" t="s">
        <v>1</v>
      </c>
      <c r="I801">
        <v>56</v>
      </c>
      <c r="J801">
        <v>9000</v>
      </c>
    </row>
    <row r="802" spans="2:10" x14ac:dyDescent="0.25">
      <c r="B802" s="1">
        <v>43610</v>
      </c>
      <c r="C802" t="s">
        <v>0</v>
      </c>
      <c r="D802">
        <v>52</v>
      </c>
      <c r="E802">
        <v>3500</v>
      </c>
      <c r="G802" s="1">
        <v>43640</v>
      </c>
      <c r="H802" t="s">
        <v>2</v>
      </c>
      <c r="I802">
        <v>7</v>
      </c>
      <c r="J802">
        <v>8000</v>
      </c>
    </row>
    <row r="803" spans="2:10" x14ac:dyDescent="0.25">
      <c r="B803" s="1">
        <v>43610</v>
      </c>
      <c r="C803" t="s">
        <v>0</v>
      </c>
      <c r="D803">
        <v>21</v>
      </c>
      <c r="E803">
        <v>8500</v>
      </c>
      <c r="G803" s="1">
        <v>43640</v>
      </c>
      <c r="H803" t="s">
        <v>2</v>
      </c>
      <c r="I803">
        <v>40</v>
      </c>
      <c r="J803">
        <v>2500</v>
      </c>
    </row>
    <row r="804" spans="2:10" x14ac:dyDescent="0.25">
      <c r="B804" s="1">
        <v>43610</v>
      </c>
      <c r="C804" t="s">
        <v>0</v>
      </c>
      <c r="D804">
        <v>67</v>
      </c>
      <c r="E804">
        <v>6000</v>
      </c>
      <c r="G804" s="1">
        <v>43641</v>
      </c>
      <c r="H804" t="s">
        <v>0</v>
      </c>
      <c r="I804">
        <v>40</v>
      </c>
      <c r="J804">
        <v>12500</v>
      </c>
    </row>
    <row r="805" spans="2:10" x14ac:dyDescent="0.25">
      <c r="B805" s="1">
        <v>43610</v>
      </c>
      <c r="C805" t="s">
        <v>0</v>
      </c>
      <c r="D805">
        <v>28</v>
      </c>
      <c r="E805">
        <v>17500</v>
      </c>
      <c r="G805" s="1">
        <v>43641</v>
      </c>
      <c r="H805" t="s">
        <v>1</v>
      </c>
      <c r="I805">
        <v>57</v>
      </c>
      <c r="J805">
        <v>10000</v>
      </c>
    </row>
    <row r="806" spans="2:10" x14ac:dyDescent="0.25">
      <c r="B806" s="1">
        <v>43610</v>
      </c>
      <c r="C806" t="s">
        <v>0</v>
      </c>
      <c r="D806">
        <v>43</v>
      </c>
      <c r="E806">
        <v>19500</v>
      </c>
      <c r="G806" s="1">
        <v>43641</v>
      </c>
      <c r="H806" t="s">
        <v>0</v>
      </c>
      <c r="I806">
        <v>59</v>
      </c>
      <c r="J806">
        <v>15000</v>
      </c>
    </row>
    <row r="807" spans="2:10" x14ac:dyDescent="0.25">
      <c r="B807" s="1">
        <v>43610</v>
      </c>
      <c r="C807" t="s">
        <v>0</v>
      </c>
      <c r="D807">
        <v>12</v>
      </c>
      <c r="E807">
        <v>4000</v>
      </c>
      <c r="G807" s="1">
        <v>43641</v>
      </c>
      <c r="H807" t="s">
        <v>0</v>
      </c>
      <c r="I807">
        <v>33</v>
      </c>
      <c r="J807">
        <v>9500</v>
      </c>
    </row>
    <row r="808" spans="2:10" x14ac:dyDescent="0.25">
      <c r="B808" s="1">
        <v>43610</v>
      </c>
      <c r="C808" t="s">
        <v>0</v>
      </c>
      <c r="D808">
        <v>47</v>
      </c>
      <c r="E808">
        <v>13000</v>
      </c>
      <c r="G808" s="1">
        <v>43641</v>
      </c>
      <c r="H808" t="s">
        <v>0</v>
      </c>
      <c r="I808">
        <v>53</v>
      </c>
      <c r="J808">
        <v>6500</v>
      </c>
    </row>
    <row r="809" spans="2:10" x14ac:dyDescent="0.25">
      <c r="B809" s="1">
        <v>43610</v>
      </c>
      <c r="C809" t="s">
        <v>3</v>
      </c>
      <c r="D809">
        <v>42</v>
      </c>
      <c r="E809">
        <v>5000</v>
      </c>
      <c r="G809" s="1">
        <v>43641</v>
      </c>
      <c r="H809" t="s">
        <v>0</v>
      </c>
      <c r="I809">
        <v>5</v>
      </c>
      <c r="J809">
        <v>4000</v>
      </c>
    </row>
    <row r="810" spans="2:10" x14ac:dyDescent="0.25">
      <c r="B810" s="1">
        <v>43610</v>
      </c>
      <c r="C810" t="s">
        <v>1</v>
      </c>
      <c r="D810">
        <v>31</v>
      </c>
      <c r="E810">
        <v>11500</v>
      </c>
      <c r="G810" s="1">
        <v>43641</v>
      </c>
      <c r="H810" t="s">
        <v>2</v>
      </c>
      <c r="I810">
        <v>62</v>
      </c>
      <c r="J810">
        <v>11000</v>
      </c>
    </row>
    <row r="811" spans="2:10" x14ac:dyDescent="0.25">
      <c r="B811" s="1">
        <v>43610</v>
      </c>
      <c r="C811" t="s">
        <v>2</v>
      </c>
      <c r="D811">
        <v>41</v>
      </c>
      <c r="E811">
        <v>1000</v>
      </c>
      <c r="G811" s="1">
        <v>43641</v>
      </c>
      <c r="H811" t="s">
        <v>0</v>
      </c>
      <c r="I811">
        <v>41</v>
      </c>
      <c r="J811">
        <v>14000</v>
      </c>
    </row>
    <row r="812" spans="2:10" x14ac:dyDescent="0.25">
      <c r="B812" s="1">
        <v>43610</v>
      </c>
      <c r="C812" t="s">
        <v>0</v>
      </c>
      <c r="D812">
        <v>34</v>
      </c>
      <c r="E812">
        <v>4500</v>
      </c>
      <c r="G812" s="1">
        <v>43641</v>
      </c>
      <c r="H812" t="s">
        <v>3</v>
      </c>
      <c r="I812">
        <v>26</v>
      </c>
      <c r="J812">
        <v>500</v>
      </c>
    </row>
    <row r="813" spans="2:10" x14ac:dyDescent="0.25">
      <c r="B813" s="1">
        <v>43610</v>
      </c>
      <c r="C813" t="s">
        <v>0</v>
      </c>
      <c r="D813">
        <v>50</v>
      </c>
      <c r="E813">
        <v>10500</v>
      </c>
      <c r="G813" s="1">
        <v>43641</v>
      </c>
      <c r="H813" t="s">
        <v>0</v>
      </c>
      <c r="I813">
        <v>55</v>
      </c>
      <c r="J813">
        <v>10500</v>
      </c>
    </row>
    <row r="814" spans="2:10" x14ac:dyDescent="0.25">
      <c r="B814" s="1">
        <v>43610</v>
      </c>
      <c r="C814" t="s">
        <v>0</v>
      </c>
      <c r="D814">
        <v>46</v>
      </c>
      <c r="E814">
        <v>13500</v>
      </c>
      <c r="G814" s="1">
        <v>43641</v>
      </c>
      <c r="H814" t="s">
        <v>0</v>
      </c>
      <c r="I814">
        <v>8</v>
      </c>
      <c r="J814">
        <v>3000</v>
      </c>
    </row>
    <row r="815" spans="2:10" x14ac:dyDescent="0.25">
      <c r="B815" s="1">
        <v>43610</v>
      </c>
      <c r="C815" t="s">
        <v>1</v>
      </c>
      <c r="D815">
        <v>44</v>
      </c>
      <c r="E815">
        <v>6500</v>
      </c>
      <c r="G815" s="1">
        <v>43641</v>
      </c>
      <c r="H815" t="s">
        <v>0</v>
      </c>
      <c r="I815">
        <v>28</v>
      </c>
      <c r="J815">
        <v>5000</v>
      </c>
    </row>
    <row r="816" spans="2:10" x14ac:dyDescent="0.25">
      <c r="B816" s="1">
        <v>43610</v>
      </c>
      <c r="C816" t="s">
        <v>2</v>
      </c>
      <c r="D816">
        <v>63</v>
      </c>
      <c r="E816">
        <v>2500</v>
      </c>
      <c r="G816" s="1">
        <v>43641</v>
      </c>
      <c r="H816" t="s">
        <v>0</v>
      </c>
      <c r="I816">
        <v>53</v>
      </c>
      <c r="J816">
        <v>15500</v>
      </c>
    </row>
    <row r="817" spans="2:10" x14ac:dyDescent="0.25">
      <c r="B817" s="1">
        <v>43610</v>
      </c>
      <c r="C817" t="s">
        <v>1</v>
      </c>
      <c r="D817">
        <v>38</v>
      </c>
      <c r="E817">
        <v>6000</v>
      </c>
      <c r="G817" s="1">
        <v>43641</v>
      </c>
      <c r="H817" t="s">
        <v>2</v>
      </c>
      <c r="I817">
        <v>3</v>
      </c>
      <c r="J817">
        <v>7500</v>
      </c>
    </row>
    <row r="818" spans="2:10" x14ac:dyDescent="0.25">
      <c r="B818" s="1">
        <v>43610</v>
      </c>
      <c r="C818" t="s">
        <v>1</v>
      </c>
      <c r="D818">
        <v>67</v>
      </c>
      <c r="E818">
        <v>18500</v>
      </c>
      <c r="G818" s="1">
        <v>43641</v>
      </c>
      <c r="H818" t="s">
        <v>0</v>
      </c>
      <c r="I818">
        <v>29</v>
      </c>
      <c r="J818">
        <v>4500</v>
      </c>
    </row>
    <row r="819" spans="2:10" x14ac:dyDescent="0.25">
      <c r="B819" s="1">
        <v>43610</v>
      </c>
      <c r="C819" t="s">
        <v>2</v>
      </c>
      <c r="D819">
        <v>46</v>
      </c>
      <c r="E819">
        <v>12500</v>
      </c>
      <c r="G819" s="1">
        <v>43641</v>
      </c>
      <c r="H819" t="s">
        <v>0</v>
      </c>
      <c r="I819">
        <v>60</v>
      </c>
      <c r="J819">
        <v>13000</v>
      </c>
    </row>
    <row r="820" spans="2:10" x14ac:dyDescent="0.25">
      <c r="B820" s="1">
        <v>43610</v>
      </c>
      <c r="C820" t="s">
        <v>0</v>
      </c>
      <c r="D820">
        <v>12</v>
      </c>
      <c r="E820">
        <v>6000</v>
      </c>
      <c r="G820" s="1">
        <v>43641</v>
      </c>
      <c r="H820" t="s">
        <v>2</v>
      </c>
      <c r="I820">
        <v>9</v>
      </c>
      <c r="J820">
        <v>17500</v>
      </c>
    </row>
    <row r="821" spans="2:10" x14ac:dyDescent="0.25">
      <c r="B821" s="1">
        <v>43610</v>
      </c>
      <c r="C821" t="s">
        <v>0</v>
      </c>
      <c r="D821">
        <v>74</v>
      </c>
      <c r="E821">
        <v>13000</v>
      </c>
      <c r="G821" s="1">
        <v>43641</v>
      </c>
      <c r="H821" t="s">
        <v>1</v>
      </c>
      <c r="I821">
        <v>14</v>
      </c>
      <c r="J821">
        <v>6000</v>
      </c>
    </row>
    <row r="822" spans="2:10" x14ac:dyDescent="0.25">
      <c r="B822" s="1">
        <v>43610</v>
      </c>
      <c r="C822" t="s">
        <v>1</v>
      </c>
      <c r="D822">
        <v>28</v>
      </c>
      <c r="E822">
        <v>6500</v>
      </c>
      <c r="G822" s="1">
        <v>43641</v>
      </c>
      <c r="H822" t="s">
        <v>0</v>
      </c>
      <c r="I822">
        <v>9</v>
      </c>
      <c r="J822">
        <v>12000</v>
      </c>
    </row>
    <row r="823" spans="2:10" x14ac:dyDescent="0.25">
      <c r="B823" s="1">
        <v>43610</v>
      </c>
      <c r="C823" t="s">
        <v>0</v>
      </c>
      <c r="D823">
        <v>74</v>
      </c>
      <c r="E823">
        <v>15500</v>
      </c>
      <c r="G823" s="1">
        <v>43641</v>
      </c>
      <c r="H823" t="s">
        <v>0</v>
      </c>
      <c r="I823">
        <v>24</v>
      </c>
      <c r="J823">
        <v>9000</v>
      </c>
    </row>
    <row r="824" spans="2:10" x14ac:dyDescent="0.25">
      <c r="B824" s="1">
        <v>43610</v>
      </c>
      <c r="C824" t="s">
        <v>0</v>
      </c>
      <c r="D824">
        <v>22</v>
      </c>
      <c r="E824">
        <v>4500</v>
      </c>
      <c r="G824" s="1">
        <v>43641</v>
      </c>
      <c r="H824" t="s">
        <v>0</v>
      </c>
      <c r="I824">
        <v>31</v>
      </c>
      <c r="J824">
        <v>14500</v>
      </c>
    </row>
    <row r="825" spans="2:10" x14ac:dyDescent="0.25">
      <c r="B825" s="1">
        <v>43610</v>
      </c>
      <c r="C825" t="s">
        <v>0</v>
      </c>
      <c r="D825">
        <v>25</v>
      </c>
      <c r="E825">
        <v>7000</v>
      </c>
      <c r="G825" s="1">
        <v>43641</v>
      </c>
      <c r="H825" t="s">
        <v>2</v>
      </c>
      <c r="I825">
        <v>62</v>
      </c>
      <c r="J825">
        <v>16500</v>
      </c>
    </row>
    <row r="826" spans="2:10" x14ac:dyDescent="0.25">
      <c r="B826" s="1">
        <v>43610</v>
      </c>
      <c r="C826" t="s">
        <v>3</v>
      </c>
      <c r="D826">
        <v>3</v>
      </c>
      <c r="E826">
        <v>6500</v>
      </c>
      <c r="G826" s="1">
        <v>43641</v>
      </c>
      <c r="H826" t="s">
        <v>1</v>
      </c>
      <c r="I826">
        <v>50</v>
      </c>
      <c r="J826">
        <v>18000</v>
      </c>
    </row>
    <row r="827" spans="2:10" x14ac:dyDescent="0.25">
      <c r="B827" s="1">
        <v>43610</v>
      </c>
      <c r="C827" t="s">
        <v>0</v>
      </c>
      <c r="D827">
        <v>72</v>
      </c>
      <c r="E827">
        <v>2000</v>
      </c>
      <c r="G827" s="1">
        <v>43641</v>
      </c>
      <c r="H827" t="s">
        <v>0</v>
      </c>
      <c r="I827">
        <v>25</v>
      </c>
      <c r="J827">
        <v>13500</v>
      </c>
    </row>
    <row r="828" spans="2:10" x14ac:dyDescent="0.25">
      <c r="B828" s="1">
        <v>43610</v>
      </c>
      <c r="C828" t="s">
        <v>1</v>
      </c>
      <c r="D828">
        <v>49</v>
      </c>
      <c r="E828">
        <v>11500</v>
      </c>
      <c r="G828" s="1">
        <v>43641</v>
      </c>
      <c r="H828" t="s">
        <v>0</v>
      </c>
      <c r="I828">
        <v>45</v>
      </c>
      <c r="J828">
        <v>14000</v>
      </c>
    </row>
    <row r="829" spans="2:10" x14ac:dyDescent="0.25">
      <c r="B829" s="1">
        <v>43610</v>
      </c>
      <c r="C829" t="s">
        <v>2</v>
      </c>
      <c r="D829">
        <v>51</v>
      </c>
      <c r="E829">
        <v>14500</v>
      </c>
      <c r="G829" s="1">
        <v>43641</v>
      </c>
      <c r="H829" t="s">
        <v>0</v>
      </c>
      <c r="I829">
        <v>74</v>
      </c>
      <c r="J829">
        <v>18500</v>
      </c>
    </row>
    <row r="830" spans="2:10" x14ac:dyDescent="0.25">
      <c r="B830" s="1">
        <v>43611</v>
      </c>
      <c r="C830" t="s">
        <v>2</v>
      </c>
      <c r="D830">
        <v>74</v>
      </c>
      <c r="E830">
        <v>2500</v>
      </c>
      <c r="G830" s="1">
        <v>43641</v>
      </c>
      <c r="H830" t="s">
        <v>0</v>
      </c>
      <c r="I830">
        <v>70</v>
      </c>
      <c r="J830">
        <v>12500</v>
      </c>
    </row>
    <row r="831" spans="2:10" x14ac:dyDescent="0.25">
      <c r="B831" s="1">
        <v>43611</v>
      </c>
      <c r="C831" t="s">
        <v>2</v>
      </c>
      <c r="D831">
        <v>53</v>
      </c>
      <c r="E831">
        <v>4000</v>
      </c>
      <c r="G831" s="1">
        <v>43641</v>
      </c>
      <c r="H831" t="s">
        <v>1</v>
      </c>
      <c r="I831">
        <v>54</v>
      </c>
      <c r="J831">
        <v>7500</v>
      </c>
    </row>
    <row r="832" spans="2:10" x14ac:dyDescent="0.25">
      <c r="B832" s="1">
        <v>43611</v>
      </c>
      <c r="C832" t="s">
        <v>0</v>
      </c>
      <c r="D832">
        <v>57</v>
      </c>
      <c r="E832">
        <v>10000</v>
      </c>
      <c r="G832" s="1">
        <v>43641</v>
      </c>
      <c r="H832" t="s">
        <v>0</v>
      </c>
      <c r="I832">
        <v>35</v>
      </c>
      <c r="J832">
        <v>8500</v>
      </c>
    </row>
    <row r="833" spans="2:10" x14ac:dyDescent="0.25">
      <c r="B833" s="1">
        <v>43611</v>
      </c>
      <c r="C833" t="s">
        <v>2</v>
      </c>
      <c r="D833">
        <v>61</v>
      </c>
      <c r="E833">
        <v>9000</v>
      </c>
      <c r="G833" s="1">
        <v>43642</v>
      </c>
      <c r="H833" t="s">
        <v>1</v>
      </c>
      <c r="I833">
        <v>18</v>
      </c>
      <c r="J833">
        <v>5000</v>
      </c>
    </row>
    <row r="834" spans="2:10" x14ac:dyDescent="0.25">
      <c r="B834" s="1">
        <v>43611</v>
      </c>
      <c r="C834" t="s">
        <v>0</v>
      </c>
      <c r="D834">
        <v>50</v>
      </c>
      <c r="E834">
        <v>19500</v>
      </c>
      <c r="G834" s="1">
        <v>43642</v>
      </c>
      <c r="H834" t="s">
        <v>0</v>
      </c>
      <c r="I834">
        <v>6</v>
      </c>
      <c r="J834">
        <v>12000</v>
      </c>
    </row>
    <row r="835" spans="2:10" x14ac:dyDescent="0.25">
      <c r="B835" s="1">
        <v>43611</v>
      </c>
      <c r="C835" t="s">
        <v>3</v>
      </c>
      <c r="D835">
        <v>29</v>
      </c>
      <c r="E835">
        <v>2000</v>
      </c>
      <c r="G835" s="1">
        <v>43642</v>
      </c>
      <c r="H835" t="s">
        <v>0</v>
      </c>
      <c r="I835">
        <v>31</v>
      </c>
      <c r="J835">
        <v>18500</v>
      </c>
    </row>
    <row r="836" spans="2:10" x14ac:dyDescent="0.25">
      <c r="B836" s="1">
        <v>43611</v>
      </c>
      <c r="C836" t="s">
        <v>3</v>
      </c>
      <c r="D836">
        <v>36</v>
      </c>
      <c r="E836">
        <v>15500</v>
      </c>
      <c r="G836" s="1">
        <v>43642</v>
      </c>
      <c r="H836" t="s">
        <v>3</v>
      </c>
      <c r="I836">
        <v>2</v>
      </c>
      <c r="J836">
        <v>3500</v>
      </c>
    </row>
    <row r="837" spans="2:10" x14ac:dyDescent="0.25">
      <c r="B837" s="1">
        <v>43611</v>
      </c>
      <c r="C837" t="s">
        <v>0</v>
      </c>
      <c r="D837">
        <v>48</v>
      </c>
      <c r="E837">
        <v>500</v>
      </c>
      <c r="G837" s="1">
        <v>43642</v>
      </c>
      <c r="H837" t="s">
        <v>0</v>
      </c>
      <c r="I837">
        <v>68</v>
      </c>
      <c r="J837">
        <v>8000</v>
      </c>
    </row>
    <row r="838" spans="2:10" x14ac:dyDescent="0.25">
      <c r="B838" s="1">
        <v>43611</v>
      </c>
      <c r="C838" t="s">
        <v>1</v>
      </c>
      <c r="D838">
        <v>28</v>
      </c>
      <c r="E838">
        <v>13500</v>
      </c>
      <c r="G838" s="1">
        <v>43642</v>
      </c>
      <c r="H838" t="s">
        <v>0</v>
      </c>
      <c r="I838">
        <v>32</v>
      </c>
      <c r="J838">
        <v>14000</v>
      </c>
    </row>
    <row r="839" spans="2:10" x14ac:dyDescent="0.25">
      <c r="B839" s="1">
        <v>43611</v>
      </c>
      <c r="C839" t="s">
        <v>0</v>
      </c>
      <c r="D839">
        <v>20</v>
      </c>
      <c r="E839">
        <v>13500</v>
      </c>
      <c r="G839" s="1">
        <v>43642</v>
      </c>
      <c r="H839" t="s">
        <v>0</v>
      </c>
      <c r="I839">
        <v>22</v>
      </c>
      <c r="J839">
        <v>13000</v>
      </c>
    </row>
    <row r="840" spans="2:10" x14ac:dyDescent="0.25">
      <c r="B840" s="1">
        <v>43611</v>
      </c>
      <c r="C840" t="s">
        <v>0</v>
      </c>
      <c r="D840">
        <v>33</v>
      </c>
      <c r="E840">
        <v>12000</v>
      </c>
      <c r="G840" s="1">
        <v>43642</v>
      </c>
      <c r="H840" t="s">
        <v>0</v>
      </c>
      <c r="I840">
        <v>66</v>
      </c>
      <c r="J840">
        <v>5500</v>
      </c>
    </row>
    <row r="841" spans="2:10" x14ac:dyDescent="0.25">
      <c r="B841" s="1">
        <v>43611</v>
      </c>
      <c r="C841" t="s">
        <v>2</v>
      </c>
      <c r="D841">
        <v>3</v>
      </c>
      <c r="E841">
        <v>3000</v>
      </c>
      <c r="G841" s="1">
        <v>43642</v>
      </c>
      <c r="H841" t="s">
        <v>3</v>
      </c>
      <c r="I841">
        <v>49</v>
      </c>
      <c r="J841">
        <v>2000</v>
      </c>
    </row>
    <row r="842" spans="2:10" x14ac:dyDescent="0.25">
      <c r="B842" s="1">
        <v>43611</v>
      </c>
      <c r="C842" t="s">
        <v>2</v>
      </c>
      <c r="D842">
        <v>59</v>
      </c>
      <c r="E842">
        <v>500</v>
      </c>
      <c r="G842" s="1">
        <v>43642</v>
      </c>
      <c r="H842" t="s">
        <v>0</v>
      </c>
      <c r="I842">
        <v>17</v>
      </c>
      <c r="J842">
        <v>3000</v>
      </c>
    </row>
    <row r="843" spans="2:10" x14ac:dyDescent="0.25">
      <c r="B843" s="1">
        <v>43611</v>
      </c>
      <c r="C843" t="s">
        <v>0</v>
      </c>
      <c r="D843">
        <v>48</v>
      </c>
      <c r="E843">
        <v>12500</v>
      </c>
      <c r="G843" s="1">
        <v>43642</v>
      </c>
      <c r="H843" t="s">
        <v>0</v>
      </c>
      <c r="I843">
        <v>37</v>
      </c>
      <c r="J843">
        <v>3000</v>
      </c>
    </row>
    <row r="844" spans="2:10" x14ac:dyDescent="0.25">
      <c r="B844" s="1">
        <v>43611</v>
      </c>
      <c r="C844" t="s">
        <v>0</v>
      </c>
      <c r="D844">
        <v>13</v>
      </c>
      <c r="E844">
        <v>14500</v>
      </c>
      <c r="G844" s="1">
        <v>43642</v>
      </c>
      <c r="H844" t="s">
        <v>0</v>
      </c>
      <c r="I844">
        <v>14</v>
      </c>
      <c r="J844">
        <v>4500</v>
      </c>
    </row>
    <row r="845" spans="2:10" x14ac:dyDescent="0.25">
      <c r="B845" s="1">
        <v>43611</v>
      </c>
      <c r="C845" t="s">
        <v>0</v>
      </c>
      <c r="D845">
        <v>20</v>
      </c>
      <c r="E845">
        <v>5500</v>
      </c>
      <c r="G845" s="1">
        <v>43642</v>
      </c>
      <c r="H845" t="s">
        <v>3</v>
      </c>
      <c r="I845">
        <v>45</v>
      </c>
      <c r="J845">
        <v>7000</v>
      </c>
    </row>
    <row r="846" spans="2:10" x14ac:dyDescent="0.25">
      <c r="B846" s="1">
        <v>43611</v>
      </c>
      <c r="C846" t="s">
        <v>2</v>
      </c>
      <c r="D846">
        <v>34</v>
      </c>
      <c r="E846">
        <v>16000</v>
      </c>
      <c r="G846" s="1">
        <v>43642</v>
      </c>
      <c r="H846" t="s">
        <v>0</v>
      </c>
      <c r="I846">
        <v>14</v>
      </c>
      <c r="J846">
        <v>10000</v>
      </c>
    </row>
    <row r="847" spans="2:10" x14ac:dyDescent="0.25">
      <c r="B847" s="1">
        <v>43611</v>
      </c>
      <c r="C847" t="s">
        <v>3</v>
      </c>
      <c r="D847">
        <v>32</v>
      </c>
      <c r="E847">
        <v>1000</v>
      </c>
      <c r="G847" s="1">
        <v>43642</v>
      </c>
      <c r="H847" t="s">
        <v>1</v>
      </c>
      <c r="I847">
        <v>52</v>
      </c>
      <c r="J847">
        <v>14000</v>
      </c>
    </row>
    <row r="848" spans="2:10" x14ac:dyDescent="0.25">
      <c r="B848" s="1">
        <v>43611</v>
      </c>
      <c r="C848" t="s">
        <v>0</v>
      </c>
      <c r="D848">
        <v>67</v>
      </c>
      <c r="E848">
        <v>11000</v>
      </c>
      <c r="G848" s="1">
        <v>43642</v>
      </c>
      <c r="H848" t="s">
        <v>1</v>
      </c>
      <c r="I848">
        <v>50</v>
      </c>
      <c r="J848">
        <v>10000</v>
      </c>
    </row>
    <row r="849" spans="2:10" x14ac:dyDescent="0.25">
      <c r="B849" s="1">
        <v>43611</v>
      </c>
      <c r="C849" t="s">
        <v>3</v>
      </c>
      <c r="D849">
        <v>11</v>
      </c>
      <c r="E849">
        <v>16000</v>
      </c>
      <c r="G849" s="1">
        <v>43642</v>
      </c>
      <c r="H849" t="s">
        <v>0</v>
      </c>
      <c r="I849">
        <v>64</v>
      </c>
      <c r="J849">
        <v>18000</v>
      </c>
    </row>
    <row r="850" spans="2:10" x14ac:dyDescent="0.25">
      <c r="B850" s="1">
        <v>43611</v>
      </c>
      <c r="C850" t="s">
        <v>1</v>
      </c>
      <c r="D850">
        <v>54</v>
      </c>
      <c r="E850">
        <v>16000</v>
      </c>
      <c r="G850" s="1">
        <v>43642</v>
      </c>
      <c r="H850" t="s">
        <v>0</v>
      </c>
      <c r="I850">
        <v>63</v>
      </c>
      <c r="J850">
        <v>6000</v>
      </c>
    </row>
    <row r="851" spans="2:10" x14ac:dyDescent="0.25">
      <c r="B851" s="1">
        <v>43611</v>
      </c>
      <c r="C851" t="s">
        <v>0</v>
      </c>
      <c r="D851">
        <v>19</v>
      </c>
      <c r="E851">
        <v>3500</v>
      </c>
      <c r="G851" s="1">
        <v>43642</v>
      </c>
      <c r="H851" t="s">
        <v>0</v>
      </c>
      <c r="I851">
        <v>32</v>
      </c>
      <c r="J851">
        <v>3500</v>
      </c>
    </row>
    <row r="852" spans="2:10" x14ac:dyDescent="0.25">
      <c r="B852" s="1">
        <v>43611</v>
      </c>
      <c r="C852" t="s">
        <v>0</v>
      </c>
      <c r="D852">
        <v>51</v>
      </c>
      <c r="E852">
        <v>20000</v>
      </c>
      <c r="G852" s="1">
        <v>43642</v>
      </c>
      <c r="H852" t="s">
        <v>0</v>
      </c>
      <c r="I852">
        <v>16</v>
      </c>
      <c r="J852">
        <v>12000</v>
      </c>
    </row>
    <row r="853" spans="2:10" x14ac:dyDescent="0.25">
      <c r="B853" s="1">
        <v>43611</v>
      </c>
      <c r="C853" t="s">
        <v>3</v>
      </c>
      <c r="D853">
        <v>14</v>
      </c>
      <c r="E853">
        <v>1000</v>
      </c>
      <c r="G853" s="1">
        <v>43642</v>
      </c>
      <c r="H853" t="s">
        <v>2</v>
      </c>
      <c r="I853">
        <v>25</v>
      </c>
      <c r="J853">
        <v>19000</v>
      </c>
    </row>
    <row r="854" spans="2:10" x14ac:dyDescent="0.25">
      <c r="B854" s="1">
        <v>43611</v>
      </c>
      <c r="C854" t="s">
        <v>0</v>
      </c>
      <c r="D854">
        <v>27</v>
      </c>
      <c r="E854">
        <v>20000</v>
      </c>
      <c r="G854" s="1">
        <v>43642</v>
      </c>
      <c r="H854" t="s">
        <v>0</v>
      </c>
      <c r="I854">
        <v>41</v>
      </c>
      <c r="J854">
        <v>14500</v>
      </c>
    </row>
    <row r="855" spans="2:10" x14ac:dyDescent="0.25">
      <c r="B855" s="1">
        <v>43611</v>
      </c>
      <c r="C855" t="s">
        <v>0</v>
      </c>
      <c r="D855">
        <v>12</v>
      </c>
      <c r="E855">
        <v>17500</v>
      </c>
      <c r="G855" s="1">
        <v>43642</v>
      </c>
      <c r="H855" t="s">
        <v>0</v>
      </c>
      <c r="I855">
        <v>74</v>
      </c>
      <c r="J855">
        <v>11500</v>
      </c>
    </row>
    <row r="856" spans="2:10" x14ac:dyDescent="0.25">
      <c r="B856" s="1">
        <v>43611</v>
      </c>
      <c r="C856" t="s">
        <v>3</v>
      </c>
      <c r="D856">
        <v>20</v>
      </c>
      <c r="E856">
        <v>20000</v>
      </c>
      <c r="G856" s="1">
        <v>43642</v>
      </c>
      <c r="H856" t="s">
        <v>0</v>
      </c>
      <c r="I856">
        <v>71</v>
      </c>
      <c r="J856">
        <v>3500</v>
      </c>
    </row>
    <row r="857" spans="2:10" x14ac:dyDescent="0.25">
      <c r="B857" s="1">
        <v>43612</v>
      </c>
      <c r="C857" t="s">
        <v>1</v>
      </c>
      <c r="D857">
        <v>43</v>
      </c>
      <c r="E857">
        <v>11000</v>
      </c>
      <c r="G857" s="1">
        <v>43642</v>
      </c>
      <c r="H857" t="s">
        <v>1</v>
      </c>
      <c r="I857">
        <v>47</v>
      </c>
      <c r="J857">
        <v>10000</v>
      </c>
    </row>
    <row r="858" spans="2:10" x14ac:dyDescent="0.25">
      <c r="B858" s="1">
        <v>43612</v>
      </c>
      <c r="C858" t="s">
        <v>1</v>
      </c>
      <c r="D858">
        <v>41</v>
      </c>
      <c r="E858">
        <v>14500</v>
      </c>
      <c r="G858" s="1">
        <v>43642</v>
      </c>
      <c r="H858" t="s">
        <v>0</v>
      </c>
      <c r="I858">
        <v>75</v>
      </c>
      <c r="J858">
        <v>4000</v>
      </c>
    </row>
    <row r="859" spans="2:10" x14ac:dyDescent="0.25">
      <c r="B859" s="1">
        <v>43612</v>
      </c>
      <c r="C859" t="s">
        <v>1</v>
      </c>
      <c r="D859">
        <v>57</v>
      </c>
      <c r="E859">
        <v>2000</v>
      </c>
      <c r="G859" s="1">
        <v>43642</v>
      </c>
      <c r="H859" t="s">
        <v>0</v>
      </c>
      <c r="I859">
        <v>60</v>
      </c>
      <c r="J859">
        <v>11000</v>
      </c>
    </row>
    <row r="860" spans="2:10" x14ac:dyDescent="0.25">
      <c r="B860" s="1">
        <v>43612</v>
      </c>
      <c r="C860" t="s">
        <v>0</v>
      </c>
      <c r="D860">
        <v>61</v>
      </c>
      <c r="E860">
        <v>14000</v>
      </c>
      <c r="G860" s="1">
        <v>43642</v>
      </c>
      <c r="H860" t="s">
        <v>0</v>
      </c>
      <c r="I860">
        <v>51</v>
      </c>
      <c r="J860">
        <v>16500</v>
      </c>
    </row>
    <row r="861" spans="2:10" x14ac:dyDescent="0.25">
      <c r="B861" s="1">
        <v>43612</v>
      </c>
      <c r="C861" t="s">
        <v>0</v>
      </c>
      <c r="D861">
        <v>9</v>
      </c>
      <c r="E861">
        <v>9000</v>
      </c>
      <c r="G861" s="1">
        <v>43642</v>
      </c>
      <c r="H861" t="s">
        <v>0</v>
      </c>
      <c r="I861">
        <v>49</v>
      </c>
      <c r="J861">
        <v>15500</v>
      </c>
    </row>
    <row r="862" spans="2:10" x14ac:dyDescent="0.25">
      <c r="B862" s="1">
        <v>43612</v>
      </c>
      <c r="C862" t="s">
        <v>3</v>
      </c>
      <c r="D862">
        <v>50</v>
      </c>
      <c r="E862">
        <v>15000</v>
      </c>
      <c r="G862" s="1">
        <v>43642</v>
      </c>
      <c r="H862" t="s">
        <v>1</v>
      </c>
      <c r="I862">
        <v>72</v>
      </c>
      <c r="J862">
        <v>8000</v>
      </c>
    </row>
    <row r="863" spans="2:10" x14ac:dyDescent="0.25">
      <c r="B863" s="1">
        <v>43612</v>
      </c>
      <c r="C863" t="s">
        <v>3</v>
      </c>
      <c r="D863">
        <v>10</v>
      </c>
      <c r="E863">
        <v>10000</v>
      </c>
      <c r="G863" s="1">
        <v>43642</v>
      </c>
      <c r="H863" t="s">
        <v>3</v>
      </c>
      <c r="I863">
        <v>24</v>
      </c>
      <c r="J863">
        <v>3500</v>
      </c>
    </row>
    <row r="864" spans="2:10" x14ac:dyDescent="0.25">
      <c r="B864" s="1">
        <v>43612</v>
      </c>
      <c r="C864" t="s">
        <v>0</v>
      </c>
      <c r="D864">
        <v>33</v>
      </c>
      <c r="E864">
        <v>11500</v>
      </c>
      <c r="G864" s="1">
        <v>43642</v>
      </c>
      <c r="H864" t="s">
        <v>1</v>
      </c>
      <c r="I864">
        <v>32</v>
      </c>
      <c r="J864">
        <v>10500</v>
      </c>
    </row>
    <row r="865" spans="2:10" x14ac:dyDescent="0.25">
      <c r="B865" s="1">
        <v>43612</v>
      </c>
      <c r="C865" t="s">
        <v>0</v>
      </c>
      <c r="D865">
        <v>50</v>
      </c>
      <c r="E865">
        <v>9000</v>
      </c>
      <c r="G865" s="1">
        <v>43642</v>
      </c>
      <c r="H865" t="s">
        <v>2</v>
      </c>
      <c r="I865">
        <v>33</v>
      </c>
      <c r="J865">
        <v>6000</v>
      </c>
    </row>
    <row r="866" spans="2:10" x14ac:dyDescent="0.25">
      <c r="B866" s="1">
        <v>43612</v>
      </c>
      <c r="C866" t="s">
        <v>0</v>
      </c>
      <c r="D866">
        <v>23</v>
      </c>
      <c r="E866">
        <v>10500</v>
      </c>
      <c r="G866" s="1">
        <v>43642</v>
      </c>
      <c r="H866" t="s">
        <v>2</v>
      </c>
      <c r="I866">
        <v>39</v>
      </c>
      <c r="J866">
        <v>16500</v>
      </c>
    </row>
    <row r="867" spans="2:10" x14ac:dyDescent="0.25">
      <c r="B867" s="1">
        <v>43612</v>
      </c>
      <c r="C867" t="s">
        <v>1</v>
      </c>
      <c r="D867">
        <v>2</v>
      </c>
      <c r="E867">
        <v>14500</v>
      </c>
      <c r="G867" s="1">
        <v>43642</v>
      </c>
      <c r="H867" t="s">
        <v>0</v>
      </c>
      <c r="I867">
        <v>5</v>
      </c>
      <c r="J867">
        <v>16500</v>
      </c>
    </row>
    <row r="868" spans="2:10" x14ac:dyDescent="0.25">
      <c r="B868" s="1">
        <v>43612</v>
      </c>
      <c r="C868" t="s">
        <v>0</v>
      </c>
      <c r="D868">
        <v>72</v>
      </c>
      <c r="E868">
        <v>18500</v>
      </c>
      <c r="G868" s="1">
        <v>43642</v>
      </c>
      <c r="H868" t="s">
        <v>0</v>
      </c>
      <c r="I868">
        <v>58</v>
      </c>
      <c r="J868">
        <v>500</v>
      </c>
    </row>
    <row r="869" spans="2:10" x14ac:dyDescent="0.25">
      <c r="B869" s="1">
        <v>43612</v>
      </c>
      <c r="C869" t="s">
        <v>0</v>
      </c>
      <c r="D869">
        <v>64</v>
      </c>
      <c r="E869">
        <v>18000</v>
      </c>
      <c r="G869" s="1">
        <v>43642</v>
      </c>
      <c r="H869" t="s">
        <v>1</v>
      </c>
      <c r="I869">
        <v>45</v>
      </c>
      <c r="J869">
        <v>9000</v>
      </c>
    </row>
    <row r="870" spans="2:10" x14ac:dyDescent="0.25">
      <c r="B870" s="1">
        <v>43612</v>
      </c>
      <c r="C870" t="s">
        <v>0</v>
      </c>
      <c r="D870">
        <v>59</v>
      </c>
      <c r="E870">
        <v>13500</v>
      </c>
      <c r="G870" s="1">
        <v>43642</v>
      </c>
      <c r="H870" t="s">
        <v>0</v>
      </c>
      <c r="I870">
        <v>58</v>
      </c>
      <c r="J870">
        <v>15000</v>
      </c>
    </row>
    <row r="871" spans="2:10" x14ac:dyDescent="0.25">
      <c r="B871" s="1">
        <v>43612</v>
      </c>
      <c r="C871" t="s">
        <v>2</v>
      </c>
      <c r="D871">
        <v>18</v>
      </c>
      <c r="E871">
        <v>7500</v>
      </c>
      <c r="G871" s="1">
        <v>43642</v>
      </c>
      <c r="H871" t="s">
        <v>0</v>
      </c>
      <c r="I871">
        <v>33</v>
      </c>
      <c r="J871">
        <v>7500</v>
      </c>
    </row>
    <row r="872" spans="2:10" x14ac:dyDescent="0.25">
      <c r="B872" s="1">
        <v>43612</v>
      </c>
      <c r="C872" t="s">
        <v>0</v>
      </c>
      <c r="D872">
        <v>17</v>
      </c>
      <c r="E872">
        <v>16000</v>
      </c>
      <c r="G872" s="1">
        <v>43643</v>
      </c>
      <c r="H872" t="s">
        <v>0</v>
      </c>
      <c r="I872">
        <v>17</v>
      </c>
      <c r="J872">
        <v>16500</v>
      </c>
    </row>
    <row r="873" spans="2:10" x14ac:dyDescent="0.25">
      <c r="B873" s="1">
        <v>43612</v>
      </c>
      <c r="C873" t="s">
        <v>0</v>
      </c>
      <c r="D873">
        <v>45</v>
      </c>
      <c r="E873">
        <v>8500</v>
      </c>
      <c r="G873" s="1">
        <v>43643</v>
      </c>
      <c r="H873" t="s">
        <v>0</v>
      </c>
      <c r="I873">
        <v>11</v>
      </c>
      <c r="J873">
        <v>13500</v>
      </c>
    </row>
    <row r="874" spans="2:10" x14ac:dyDescent="0.25">
      <c r="B874" s="1">
        <v>43612</v>
      </c>
      <c r="C874" t="s">
        <v>2</v>
      </c>
      <c r="D874">
        <v>38</v>
      </c>
      <c r="E874">
        <v>9000</v>
      </c>
      <c r="G874" s="1">
        <v>43643</v>
      </c>
      <c r="H874" t="s">
        <v>0</v>
      </c>
      <c r="I874">
        <v>26</v>
      </c>
      <c r="J874">
        <v>18000</v>
      </c>
    </row>
    <row r="875" spans="2:10" x14ac:dyDescent="0.25">
      <c r="B875" s="1">
        <v>43612</v>
      </c>
      <c r="C875" t="s">
        <v>0</v>
      </c>
      <c r="D875">
        <v>25</v>
      </c>
      <c r="E875">
        <v>20000</v>
      </c>
      <c r="G875" s="1">
        <v>43643</v>
      </c>
      <c r="H875" t="s">
        <v>0</v>
      </c>
      <c r="I875">
        <v>75</v>
      </c>
      <c r="J875">
        <v>20000</v>
      </c>
    </row>
    <row r="876" spans="2:10" x14ac:dyDescent="0.25">
      <c r="B876" s="1">
        <v>43612</v>
      </c>
      <c r="C876" t="s">
        <v>0</v>
      </c>
      <c r="D876">
        <v>59</v>
      </c>
      <c r="E876">
        <v>19000</v>
      </c>
      <c r="G876" s="1">
        <v>43643</v>
      </c>
      <c r="H876" t="s">
        <v>0</v>
      </c>
      <c r="I876">
        <v>50</v>
      </c>
      <c r="J876">
        <v>5000</v>
      </c>
    </row>
    <row r="877" spans="2:10" x14ac:dyDescent="0.25">
      <c r="B877" s="1">
        <v>43612</v>
      </c>
      <c r="C877" t="s">
        <v>2</v>
      </c>
      <c r="D877">
        <v>12</v>
      </c>
      <c r="E877">
        <v>10000</v>
      </c>
      <c r="G877" s="1">
        <v>43643</v>
      </c>
      <c r="H877" t="s">
        <v>0</v>
      </c>
      <c r="I877">
        <v>62</v>
      </c>
      <c r="J877">
        <v>13500</v>
      </c>
    </row>
    <row r="878" spans="2:10" x14ac:dyDescent="0.25">
      <c r="B878" s="1">
        <v>43612</v>
      </c>
      <c r="C878" t="s">
        <v>0</v>
      </c>
      <c r="D878">
        <v>31</v>
      </c>
      <c r="E878">
        <v>3500</v>
      </c>
      <c r="G878" s="1">
        <v>43643</v>
      </c>
      <c r="H878" t="s">
        <v>0</v>
      </c>
      <c r="I878">
        <v>73</v>
      </c>
      <c r="J878">
        <v>15000</v>
      </c>
    </row>
    <row r="879" spans="2:10" x14ac:dyDescent="0.25">
      <c r="B879" s="1">
        <v>43612</v>
      </c>
      <c r="C879" t="s">
        <v>0</v>
      </c>
      <c r="D879">
        <v>17</v>
      </c>
      <c r="E879">
        <v>15000</v>
      </c>
      <c r="G879" s="1">
        <v>43643</v>
      </c>
      <c r="H879" t="s">
        <v>0</v>
      </c>
      <c r="I879">
        <v>2</v>
      </c>
      <c r="J879">
        <v>8000</v>
      </c>
    </row>
    <row r="880" spans="2:10" x14ac:dyDescent="0.25">
      <c r="B880" s="1">
        <v>43612</v>
      </c>
      <c r="C880" t="s">
        <v>0</v>
      </c>
      <c r="D880">
        <v>31</v>
      </c>
      <c r="E880">
        <v>5500</v>
      </c>
      <c r="G880" s="1">
        <v>43643</v>
      </c>
      <c r="H880" t="s">
        <v>0</v>
      </c>
      <c r="I880">
        <v>29</v>
      </c>
      <c r="J880">
        <v>20000</v>
      </c>
    </row>
    <row r="881" spans="2:10" x14ac:dyDescent="0.25">
      <c r="B881" s="1">
        <v>43612</v>
      </c>
      <c r="C881" t="s">
        <v>0</v>
      </c>
      <c r="D881">
        <v>63</v>
      </c>
      <c r="E881">
        <v>1000</v>
      </c>
      <c r="G881" s="1">
        <v>43643</v>
      </c>
      <c r="H881" t="s">
        <v>0</v>
      </c>
      <c r="I881">
        <v>5</v>
      </c>
      <c r="J881">
        <v>2500</v>
      </c>
    </row>
    <row r="882" spans="2:10" x14ac:dyDescent="0.25">
      <c r="B882" s="1">
        <v>43612</v>
      </c>
      <c r="C882" t="s">
        <v>0</v>
      </c>
      <c r="D882">
        <v>43</v>
      </c>
      <c r="E882">
        <v>10000</v>
      </c>
      <c r="G882" s="1">
        <v>43643</v>
      </c>
      <c r="H882" t="s">
        <v>1</v>
      </c>
      <c r="I882">
        <v>53</v>
      </c>
      <c r="J882">
        <v>13500</v>
      </c>
    </row>
    <row r="883" spans="2:10" x14ac:dyDescent="0.25">
      <c r="B883" s="1">
        <v>43612</v>
      </c>
      <c r="C883" t="s">
        <v>0</v>
      </c>
      <c r="D883">
        <v>9</v>
      </c>
      <c r="E883">
        <v>14000</v>
      </c>
      <c r="G883" s="1">
        <v>43643</v>
      </c>
      <c r="H883" t="s">
        <v>0</v>
      </c>
      <c r="I883">
        <v>38</v>
      </c>
      <c r="J883">
        <v>17000</v>
      </c>
    </row>
    <row r="884" spans="2:10" x14ac:dyDescent="0.25">
      <c r="B884" s="1">
        <v>43612</v>
      </c>
      <c r="C884" t="s">
        <v>3</v>
      </c>
      <c r="D884">
        <v>51</v>
      </c>
      <c r="E884">
        <v>11000</v>
      </c>
      <c r="G884" s="1">
        <v>43643</v>
      </c>
      <c r="H884" t="s">
        <v>0</v>
      </c>
      <c r="I884">
        <v>14</v>
      </c>
      <c r="J884">
        <v>15000</v>
      </c>
    </row>
    <row r="885" spans="2:10" x14ac:dyDescent="0.25">
      <c r="B885" s="1">
        <v>43612</v>
      </c>
      <c r="C885" t="s">
        <v>3</v>
      </c>
      <c r="D885">
        <v>15</v>
      </c>
      <c r="E885">
        <v>5500</v>
      </c>
      <c r="G885" s="1">
        <v>43643</v>
      </c>
      <c r="H885" t="s">
        <v>0</v>
      </c>
      <c r="I885">
        <v>63</v>
      </c>
      <c r="J885">
        <v>9000</v>
      </c>
    </row>
    <row r="886" spans="2:10" x14ac:dyDescent="0.25">
      <c r="B886" s="1">
        <v>43613</v>
      </c>
      <c r="C886" t="s">
        <v>0</v>
      </c>
      <c r="D886">
        <v>15</v>
      </c>
      <c r="E886">
        <v>2000</v>
      </c>
      <c r="G886" s="1">
        <v>43643</v>
      </c>
      <c r="H886" t="s">
        <v>0</v>
      </c>
      <c r="I886">
        <v>59</v>
      </c>
      <c r="J886">
        <v>1000</v>
      </c>
    </row>
    <row r="887" spans="2:10" x14ac:dyDescent="0.25">
      <c r="B887" s="1">
        <v>43613</v>
      </c>
      <c r="C887" t="s">
        <v>0</v>
      </c>
      <c r="D887">
        <v>2</v>
      </c>
      <c r="E887">
        <v>5000</v>
      </c>
      <c r="G887" s="1">
        <v>43643</v>
      </c>
      <c r="H887" t="s">
        <v>3</v>
      </c>
      <c r="I887">
        <v>15</v>
      </c>
      <c r="J887">
        <v>19000</v>
      </c>
    </row>
    <row r="888" spans="2:10" x14ac:dyDescent="0.25">
      <c r="B888" s="1">
        <v>43613</v>
      </c>
      <c r="C888" t="s">
        <v>3</v>
      </c>
      <c r="D888">
        <v>68</v>
      </c>
      <c r="E888">
        <v>14500</v>
      </c>
      <c r="G888" s="1">
        <v>43643</v>
      </c>
      <c r="H888" t="s">
        <v>0</v>
      </c>
      <c r="I888">
        <v>49</v>
      </c>
      <c r="J888">
        <v>11500</v>
      </c>
    </row>
    <row r="889" spans="2:10" x14ac:dyDescent="0.25">
      <c r="B889" s="1">
        <v>43613</v>
      </c>
      <c r="C889" t="s">
        <v>3</v>
      </c>
      <c r="D889">
        <v>34</v>
      </c>
      <c r="E889">
        <v>4000</v>
      </c>
      <c r="G889" s="1">
        <v>43643</v>
      </c>
      <c r="H889" t="s">
        <v>0</v>
      </c>
      <c r="I889">
        <v>54</v>
      </c>
      <c r="J889">
        <v>4000</v>
      </c>
    </row>
    <row r="890" spans="2:10" x14ac:dyDescent="0.25">
      <c r="B890" s="1">
        <v>43613</v>
      </c>
      <c r="C890" t="s">
        <v>0</v>
      </c>
      <c r="D890">
        <v>51</v>
      </c>
      <c r="E890">
        <v>6500</v>
      </c>
      <c r="G890" s="1">
        <v>43643</v>
      </c>
      <c r="H890" t="s">
        <v>0</v>
      </c>
      <c r="I890">
        <v>29</v>
      </c>
      <c r="J890">
        <v>15500</v>
      </c>
    </row>
    <row r="891" spans="2:10" x14ac:dyDescent="0.25">
      <c r="B891" s="1">
        <v>43613</v>
      </c>
      <c r="C891" t="s">
        <v>2</v>
      </c>
      <c r="D891">
        <v>28</v>
      </c>
      <c r="E891">
        <v>17000</v>
      </c>
      <c r="G891" s="1">
        <v>43643</v>
      </c>
      <c r="H891" t="s">
        <v>0</v>
      </c>
      <c r="I891">
        <v>67</v>
      </c>
      <c r="J891">
        <v>16500</v>
      </c>
    </row>
    <row r="892" spans="2:10" x14ac:dyDescent="0.25">
      <c r="B892" s="1">
        <v>43613</v>
      </c>
      <c r="C892" t="s">
        <v>0</v>
      </c>
      <c r="D892">
        <v>29</v>
      </c>
      <c r="E892">
        <v>2000</v>
      </c>
      <c r="G892" s="1">
        <v>43643</v>
      </c>
      <c r="H892" t="s">
        <v>0</v>
      </c>
      <c r="I892">
        <v>62</v>
      </c>
      <c r="J892">
        <v>19000</v>
      </c>
    </row>
    <row r="893" spans="2:10" x14ac:dyDescent="0.25">
      <c r="B893" s="1">
        <v>43613</v>
      </c>
      <c r="C893" t="s">
        <v>0</v>
      </c>
      <c r="D893">
        <v>22</v>
      </c>
      <c r="E893">
        <v>3500</v>
      </c>
      <c r="G893" s="1">
        <v>43643</v>
      </c>
      <c r="H893" t="s">
        <v>0</v>
      </c>
      <c r="I893">
        <v>49</v>
      </c>
      <c r="J893">
        <v>13000</v>
      </c>
    </row>
    <row r="894" spans="2:10" x14ac:dyDescent="0.25">
      <c r="B894" s="1">
        <v>43613</v>
      </c>
      <c r="C894" t="s">
        <v>0</v>
      </c>
      <c r="D894">
        <v>64</v>
      </c>
      <c r="E894">
        <v>4500</v>
      </c>
      <c r="G894" s="1">
        <v>43643</v>
      </c>
      <c r="H894" t="s">
        <v>0</v>
      </c>
      <c r="I894">
        <v>69</v>
      </c>
      <c r="J894">
        <v>15000</v>
      </c>
    </row>
    <row r="895" spans="2:10" x14ac:dyDescent="0.25">
      <c r="B895" s="1">
        <v>43613</v>
      </c>
      <c r="C895" t="s">
        <v>0</v>
      </c>
      <c r="D895">
        <v>30</v>
      </c>
      <c r="E895">
        <v>12000</v>
      </c>
      <c r="G895" s="1">
        <v>43643</v>
      </c>
      <c r="H895" t="s">
        <v>0</v>
      </c>
      <c r="I895">
        <v>62</v>
      </c>
      <c r="J895">
        <v>10500</v>
      </c>
    </row>
    <row r="896" spans="2:10" x14ac:dyDescent="0.25">
      <c r="B896" s="1">
        <v>43613</v>
      </c>
      <c r="C896" t="s">
        <v>0</v>
      </c>
      <c r="D896">
        <v>55</v>
      </c>
      <c r="E896">
        <v>12500</v>
      </c>
      <c r="G896" s="1">
        <v>43643</v>
      </c>
      <c r="H896" t="s">
        <v>0</v>
      </c>
      <c r="I896">
        <v>16</v>
      </c>
      <c r="J896">
        <v>1500</v>
      </c>
    </row>
    <row r="897" spans="2:10" x14ac:dyDescent="0.25">
      <c r="B897" s="1">
        <v>43613</v>
      </c>
      <c r="C897" t="s">
        <v>2</v>
      </c>
      <c r="D897">
        <v>75</v>
      </c>
      <c r="E897">
        <v>18000</v>
      </c>
      <c r="G897" s="1">
        <v>43643</v>
      </c>
      <c r="H897" t="s">
        <v>3</v>
      </c>
      <c r="I897">
        <v>19</v>
      </c>
      <c r="J897">
        <v>10500</v>
      </c>
    </row>
    <row r="898" spans="2:10" x14ac:dyDescent="0.25">
      <c r="B898" s="1">
        <v>43613</v>
      </c>
      <c r="C898" t="s">
        <v>0</v>
      </c>
      <c r="D898">
        <v>62</v>
      </c>
      <c r="E898">
        <v>3500</v>
      </c>
      <c r="G898" s="1">
        <v>43643</v>
      </c>
      <c r="H898" t="s">
        <v>3</v>
      </c>
      <c r="I898">
        <v>17</v>
      </c>
      <c r="J898">
        <v>15500</v>
      </c>
    </row>
    <row r="899" spans="2:10" x14ac:dyDescent="0.25">
      <c r="B899" s="1">
        <v>43613</v>
      </c>
      <c r="C899" t="s">
        <v>0</v>
      </c>
      <c r="D899">
        <v>49</v>
      </c>
      <c r="E899">
        <v>16000</v>
      </c>
      <c r="G899" s="1">
        <v>43643</v>
      </c>
      <c r="H899" t="s">
        <v>0</v>
      </c>
      <c r="I899">
        <v>44</v>
      </c>
      <c r="J899">
        <v>5500</v>
      </c>
    </row>
    <row r="900" spans="2:10" x14ac:dyDescent="0.25">
      <c r="B900" s="1">
        <v>43613</v>
      </c>
      <c r="C900" t="s">
        <v>3</v>
      </c>
      <c r="D900">
        <v>22</v>
      </c>
      <c r="E900">
        <v>2500</v>
      </c>
      <c r="G900" s="1">
        <v>43643</v>
      </c>
      <c r="H900" t="s">
        <v>0</v>
      </c>
      <c r="I900">
        <v>55</v>
      </c>
      <c r="J900">
        <v>17500</v>
      </c>
    </row>
    <row r="901" spans="2:10" x14ac:dyDescent="0.25">
      <c r="B901" s="1">
        <v>43613</v>
      </c>
      <c r="C901" t="s">
        <v>1</v>
      </c>
      <c r="D901">
        <v>72</v>
      </c>
      <c r="E901">
        <v>14500</v>
      </c>
      <c r="G901" s="1">
        <v>43644</v>
      </c>
      <c r="H901" t="s">
        <v>0</v>
      </c>
      <c r="I901">
        <v>23</v>
      </c>
      <c r="J901">
        <v>11500</v>
      </c>
    </row>
    <row r="902" spans="2:10" x14ac:dyDescent="0.25">
      <c r="B902" s="1">
        <v>43613</v>
      </c>
      <c r="C902" t="s">
        <v>1</v>
      </c>
      <c r="D902">
        <v>38</v>
      </c>
      <c r="E902">
        <v>10500</v>
      </c>
      <c r="G902" s="1">
        <v>43644</v>
      </c>
      <c r="H902" t="s">
        <v>0</v>
      </c>
      <c r="I902">
        <v>48</v>
      </c>
      <c r="J902">
        <v>12500</v>
      </c>
    </row>
    <row r="903" spans="2:10" x14ac:dyDescent="0.25">
      <c r="B903" s="1">
        <v>43613</v>
      </c>
      <c r="C903" t="s">
        <v>0</v>
      </c>
      <c r="D903">
        <v>29</v>
      </c>
      <c r="E903">
        <v>9000</v>
      </c>
      <c r="G903" s="1">
        <v>43644</v>
      </c>
      <c r="H903" t="s">
        <v>1</v>
      </c>
      <c r="I903">
        <v>29</v>
      </c>
      <c r="J903">
        <v>2500</v>
      </c>
    </row>
    <row r="904" spans="2:10" x14ac:dyDescent="0.25">
      <c r="B904" s="1">
        <v>43613</v>
      </c>
      <c r="C904" t="s">
        <v>0</v>
      </c>
      <c r="D904">
        <v>3</v>
      </c>
      <c r="E904">
        <v>8500</v>
      </c>
      <c r="G904" s="1">
        <v>43644</v>
      </c>
      <c r="H904" t="s">
        <v>0</v>
      </c>
      <c r="I904">
        <v>19</v>
      </c>
      <c r="J904">
        <v>9500</v>
      </c>
    </row>
    <row r="905" spans="2:10" x14ac:dyDescent="0.25">
      <c r="B905" s="1">
        <v>43613</v>
      </c>
      <c r="C905" t="s">
        <v>0</v>
      </c>
      <c r="D905">
        <v>16</v>
      </c>
      <c r="E905">
        <v>1000</v>
      </c>
      <c r="G905" s="1">
        <v>43644</v>
      </c>
      <c r="H905" t="s">
        <v>0</v>
      </c>
      <c r="I905">
        <v>62</v>
      </c>
      <c r="J905">
        <v>16000</v>
      </c>
    </row>
    <row r="906" spans="2:10" x14ac:dyDescent="0.25">
      <c r="B906" s="1">
        <v>43613</v>
      </c>
      <c r="C906" t="s">
        <v>1</v>
      </c>
      <c r="D906">
        <v>24</v>
      </c>
      <c r="E906">
        <v>8500</v>
      </c>
      <c r="G906" s="1">
        <v>43644</v>
      </c>
      <c r="H906" t="s">
        <v>0</v>
      </c>
      <c r="I906">
        <v>40</v>
      </c>
      <c r="J906">
        <v>6500</v>
      </c>
    </row>
    <row r="907" spans="2:10" x14ac:dyDescent="0.25">
      <c r="B907" s="1">
        <v>43613</v>
      </c>
      <c r="C907" t="s">
        <v>0</v>
      </c>
      <c r="D907">
        <v>48</v>
      </c>
      <c r="E907">
        <v>14000</v>
      </c>
      <c r="G907" s="1">
        <v>43644</v>
      </c>
      <c r="H907" t="s">
        <v>1</v>
      </c>
      <c r="I907">
        <v>67</v>
      </c>
      <c r="J907">
        <v>3000</v>
      </c>
    </row>
    <row r="908" spans="2:10" x14ac:dyDescent="0.25">
      <c r="B908" s="1">
        <v>43613</v>
      </c>
      <c r="C908" t="s">
        <v>0</v>
      </c>
      <c r="D908">
        <v>63</v>
      </c>
      <c r="E908">
        <v>3500</v>
      </c>
      <c r="G908" s="1">
        <v>43644</v>
      </c>
      <c r="H908" t="s">
        <v>1</v>
      </c>
      <c r="I908">
        <v>73</v>
      </c>
      <c r="J908">
        <v>7000</v>
      </c>
    </row>
    <row r="909" spans="2:10" x14ac:dyDescent="0.25">
      <c r="B909" s="1">
        <v>43613</v>
      </c>
      <c r="C909" t="s">
        <v>0</v>
      </c>
      <c r="D909">
        <v>21</v>
      </c>
      <c r="E909">
        <v>1000</v>
      </c>
      <c r="G909" s="1">
        <v>43644</v>
      </c>
      <c r="H909" t="s">
        <v>0</v>
      </c>
      <c r="I909">
        <v>4</v>
      </c>
      <c r="J909">
        <v>18000</v>
      </c>
    </row>
    <row r="910" spans="2:10" x14ac:dyDescent="0.25">
      <c r="B910" s="1">
        <v>43613</v>
      </c>
      <c r="C910" t="s">
        <v>0</v>
      </c>
      <c r="D910">
        <v>5</v>
      </c>
      <c r="E910">
        <v>12500</v>
      </c>
      <c r="G910" s="1">
        <v>43644</v>
      </c>
      <c r="H910" t="s">
        <v>1</v>
      </c>
      <c r="I910">
        <v>67</v>
      </c>
      <c r="J910">
        <v>500</v>
      </c>
    </row>
    <row r="911" spans="2:10" x14ac:dyDescent="0.25">
      <c r="B911" s="1">
        <v>43613</v>
      </c>
      <c r="C911" t="s">
        <v>0</v>
      </c>
      <c r="D911">
        <v>9</v>
      </c>
      <c r="E911">
        <v>1000</v>
      </c>
      <c r="G911" s="1">
        <v>43644</v>
      </c>
      <c r="H911" t="s">
        <v>0</v>
      </c>
      <c r="I911">
        <v>27</v>
      </c>
      <c r="J911">
        <v>12000</v>
      </c>
    </row>
    <row r="912" spans="2:10" x14ac:dyDescent="0.25">
      <c r="B912" s="1">
        <v>43613</v>
      </c>
      <c r="C912" t="s">
        <v>0</v>
      </c>
      <c r="D912">
        <v>38</v>
      </c>
      <c r="E912">
        <v>9500</v>
      </c>
      <c r="G912" s="1">
        <v>43644</v>
      </c>
      <c r="H912" t="s">
        <v>2</v>
      </c>
      <c r="I912">
        <v>75</v>
      </c>
      <c r="J912">
        <v>18500</v>
      </c>
    </row>
    <row r="913" spans="2:10" x14ac:dyDescent="0.25">
      <c r="B913" s="1">
        <v>43613</v>
      </c>
      <c r="C913" t="s">
        <v>0</v>
      </c>
      <c r="D913">
        <v>18</v>
      </c>
      <c r="E913">
        <v>1000</v>
      </c>
      <c r="G913" s="1">
        <v>43644</v>
      </c>
      <c r="H913" t="s">
        <v>3</v>
      </c>
      <c r="I913">
        <v>44</v>
      </c>
      <c r="J913">
        <v>2000</v>
      </c>
    </row>
    <row r="914" spans="2:10" x14ac:dyDescent="0.25">
      <c r="B914" s="1">
        <v>43613</v>
      </c>
      <c r="C914" t="s">
        <v>0</v>
      </c>
      <c r="D914">
        <v>56</v>
      </c>
      <c r="E914">
        <v>18000</v>
      </c>
      <c r="G914" s="1">
        <v>43644</v>
      </c>
      <c r="H914" t="s">
        <v>0</v>
      </c>
      <c r="I914">
        <v>66</v>
      </c>
      <c r="J914">
        <v>15500</v>
      </c>
    </row>
    <row r="915" spans="2:10" x14ac:dyDescent="0.25">
      <c r="B915" s="1">
        <v>43613</v>
      </c>
      <c r="C915" t="s">
        <v>0</v>
      </c>
      <c r="D915">
        <v>35</v>
      </c>
      <c r="E915">
        <v>6000</v>
      </c>
      <c r="G915" s="1">
        <v>43644</v>
      </c>
      <c r="H915" t="s">
        <v>0</v>
      </c>
      <c r="I915">
        <v>13</v>
      </c>
      <c r="J915">
        <v>4500</v>
      </c>
    </row>
    <row r="916" spans="2:10" x14ac:dyDescent="0.25">
      <c r="B916" s="1">
        <v>43613</v>
      </c>
      <c r="C916" t="s">
        <v>0</v>
      </c>
      <c r="D916">
        <v>29</v>
      </c>
      <c r="E916">
        <v>4000</v>
      </c>
      <c r="G916" s="1">
        <v>43644</v>
      </c>
      <c r="H916" t="s">
        <v>0</v>
      </c>
      <c r="I916">
        <v>38</v>
      </c>
      <c r="J916">
        <v>500</v>
      </c>
    </row>
    <row r="917" spans="2:10" x14ac:dyDescent="0.25">
      <c r="B917" s="1">
        <v>43614</v>
      </c>
      <c r="C917" t="s">
        <v>1</v>
      </c>
      <c r="D917">
        <v>20</v>
      </c>
      <c r="E917">
        <v>4000</v>
      </c>
      <c r="G917" s="1">
        <v>43644</v>
      </c>
      <c r="H917" t="s">
        <v>0</v>
      </c>
      <c r="I917">
        <v>24</v>
      </c>
      <c r="J917">
        <v>500</v>
      </c>
    </row>
    <row r="918" spans="2:10" x14ac:dyDescent="0.25">
      <c r="B918" s="1">
        <v>43614</v>
      </c>
      <c r="C918" t="s">
        <v>0</v>
      </c>
      <c r="D918">
        <v>25</v>
      </c>
      <c r="E918">
        <v>5000</v>
      </c>
      <c r="G918" s="1">
        <v>43644</v>
      </c>
      <c r="H918" t="s">
        <v>0</v>
      </c>
      <c r="I918">
        <v>4</v>
      </c>
      <c r="J918">
        <v>500</v>
      </c>
    </row>
    <row r="919" spans="2:10" x14ac:dyDescent="0.25">
      <c r="B919" s="1">
        <v>43614</v>
      </c>
      <c r="C919" t="s">
        <v>1</v>
      </c>
      <c r="D919">
        <v>12</v>
      </c>
      <c r="E919">
        <v>5500</v>
      </c>
      <c r="G919" s="1">
        <v>43644</v>
      </c>
      <c r="H919" t="s">
        <v>1</v>
      </c>
      <c r="I919">
        <v>42</v>
      </c>
      <c r="J919">
        <v>3000</v>
      </c>
    </row>
    <row r="920" spans="2:10" x14ac:dyDescent="0.25">
      <c r="B920" s="1">
        <v>43614</v>
      </c>
      <c r="C920" t="s">
        <v>0</v>
      </c>
      <c r="D920">
        <v>30</v>
      </c>
      <c r="E920">
        <v>15500</v>
      </c>
      <c r="G920" s="1">
        <v>43644</v>
      </c>
      <c r="H920" t="s">
        <v>0</v>
      </c>
      <c r="I920">
        <v>28</v>
      </c>
      <c r="J920">
        <v>9000</v>
      </c>
    </row>
    <row r="921" spans="2:10" x14ac:dyDescent="0.25">
      <c r="B921" s="1">
        <v>43614</v>
      </c>
      <c r="C921" t="s">
        <v>0</v>
      </c>
      <c r="D921">
        <v>45</v>
      </c>
      <c r="E921">
        <v>12500</v>
      </c>
      <c r="G921" s="1">
        <v>43644</v>
      </c>
      <c r="H921" t="s">
        <v>0</v>
      </c>
      <c r="I921">
        <v>18</v>
      </c>
      <c r="J921">
        <v>17500</v>
      </c>
    </row>
    <row r="922" spans="2:10" x14ac:dyDescent="0.25">
      <c r="B922" s="1">
        <v>43614</v>
      </c>
      <c r="C922" t="s">
        <v>3</v>
      </c>
      <c r="D922">
        <v>35</v>
      </c>
      <c r="E922">
        <v>7000</v>
      </c>
      <c r="G922" s="1">
        <v>43644</v>
      </c>
      <c r="H922" t="s">
        <v>0</v>
      </c>
      <c r="I922">
        <v>12</v>
      </c>
      <c r="J922">
        <v>10000</v>
      </c>
    </row>
    <row r="923" spans="2:10" x14ac:dyDescent="0.25">
      <c r="B923" s="1">
        <v>43614</v>
      </c>
      <c r="C923" t="s">
        <v>0</v>
      </c>
      <c r="D923">
        <v>19</v>
      </c>
      <c r="E923">
        <v>18000</v>
      </c>
      <c r="G923" s="1">
        <v>43644</v>
      </c>
      <c r="H923" t="s">
        <v>0</v>
      </c>
      <c r="I923">
        <v>22</v>
      </c>
      <c r="J923">
        <v>10000</v>
      </c>
    </row>
    <row r="924" spans="2:10" x14ac:dyDescent="0.25">
      <c r="B924" s="1">
        <v>43614</v>
      </c>
      <c r="C924" t="s">
        <v>1</v>
      </c>
      <c r="D924">
        <v>61</v>
      </c>
      <c r="E924">
        <v>5000</v>
      </c>
      <c r="G924" s="1">
        <v>43644</v>
      </c>
      <c r="H924" t="s">
        <v>1</v>
      </c>
      <c r="I924">
        <v>31</v>
      </c>
      <c r="J924">
        <v>19500</v>
      </c>
    </row>
    <row r="925" spans="2:10" x14ac:dyDescent="0.25">
      <c r="B925" s="1">
        <v>43614</v>
      </c>
      <c r="C925" t="s">
        <v>3</v>
      </c>
      <c r="D925">
        <v>7</v>
      </c>
      <c r="E925">
        <v>15000</v>
      </c>
      <c r="G925" s="1">
        <v>43644</v>
      </c>
      <c r="H925" t="s">
        <v>0</v>
      </c>
      <c r="I925">
        <v>56</v>
      </c>
      <c r="J925">
        <v>17500</v>
      </c>
    </row>
    <row r="926" spans="2:10" x14ac:dyDescent="0.25">
      <c r="B926" s="1">
        <v>43614</v>
      </c>
      <c r="C926" t="s">
        <v>0</v>
      </c>
      <c r="D926">
        <v>11</v>
      </c>
      <c r="E926">
        <v>4000</v>
      </c>
      <c r="G926" s="1">
        <v>43644</v>
      </c>
      <c r="H926" t="s">
        <v>1</v>
      </c>
      <c r="I926">
        <v>59</v>
      </c>
      <c r="J926">
        <v>1000</v>
      </c>
    </row>
    <row r="927" spans="2:10" x14ac:dyDescent="0.25">
      <c r="B927" s="1">
        <v>43614</v>
      </c>
      <c r="C927" t="s">
        <v>0</v>
      </c>
      <c r="D927">
        <v>74</v>
      </c>
      <c r="E927">
        <v>12500</v>
      </c>
      <c r="G927" s="1">
        <v>43644</v>
      </c>
      <c r="H927" t="s">
        <v>0</v>
      </c>
      <c r="I927">
        <v>36</v>
      </c>
      <c r="J927">
        <v>17500</v>
      </c>
    </row>
    <row r="928" spans="2:10" x14ac:dyDescent="0.25">
      <c r="B928" s="1">
        <v>43614</v>
      </c>
      <c r="C928" t="s">
        <v>0</v>
      </c>
      <c r="D928">
        <v>26</v>
      </c>
      <c r="E928">
        <v>8000</v>
      </c>
      <c r="G928" s="1">
        <v>43644</v>
      </c>
      <c r="H928" t="s">
        <v>2</v>
      </c>
      <c r="I928">
        <v>35</v>
      </c>
      <c r="J928">
        <v>17500</v>
      </c>
    </row>
    <row r="929" spans="2:10" x14ac:dyDescent="0.25">
      <c r="B929" s="1">
        <v>43614</v>
      </c>
      <c r="C929" t="s">
        <v>3</v>
      </c>
      <c r="D929">
        <v>63</v>
      </c>
      <c r="E929">
        <v>8000</v>
      </c>
      <c r="G929" s="1">
        <v>43645</v>
      </c>
      <c r="H929" t="s">
        <v>1</v>
      </c>
      <c r="I929">
        <v>65</v>
      </c>
      <c r="J929">
        <v>7500</v>
      </c>
    </row>
    <row r="930" spans="2:10" x14ac:dyDescent="0.25">
      <c r="B930" s="1">
        <v>43614</v>
      </c>
      <c r="C930" t="s">
        <v>0</v>
      </c>
      <c r="D930">
        <v>6</v>
      </c>
      <c r="E930">
        <v>1500</v>
      </c>
      <c r="G930" s="1">
        <v>43645</v>
      </c>
      <c r="H930" t="s">
        <v>0</v>
      </c>
      <c r="I930">
        <v>29</v>
      </c>
      <c r="J930">
        <v>18500</v>
      </c>
    </row>
    <row r="931" spans="2:10" x14ac:dyDescent="0.25">
      <c r="B931" s="1">
        <v>43614</v>
      </c>
      <c r="C931" t="s">
        <v>0</v>
      </c>
      <c r="D931">
        <v>11</v>
      </c>
      <c r="E931">
        <v>9500</v>
      </c>
      <c r="G931" s="1">
        <v>43645</v>
      </c>
      <c r="H931" t="s">
        <v>0</v>
      </c>
      <c r="I931">
        <v>8</v>
      </c>
      <c r="J931">
        <v>5000</v>
      </c>
    </row>
    <row r="932" spans="2:10" x14ac:dyDescent="0.25">
      <c r="B932" s="1">
        <v>43614</v>
      </c>
      <c r="C932" t="s">
        <v>0</v>
      </c>
      <c r="D932">
        <v>62</v>
      </c>
      <c r="E932">
        <v>14000</v>
      </c>
      <c r="G932" s="1">
        <v>43645</v>
      </c>
      <c r="H932" t="s">
        <v>0</v>
      </c>
      <c r="I932">
        <v>72</v>
      </c>
      <c r="J932">
        <v>1000</v>
      </c>
    </row>
    <row r="933" spans="2:10" x14ac:dyDescent="0.25">
      <c r="B933" s="1">
        <v>43614</v>
      </c>
      <c r="C933" t="s">
        <v>0</v>
      </c>
      <c r="D933">
        <v>10</v>
      </c>
      <c r="E933">
        <v>15500</v>
      </c>
      <c r="G933" s="1">
        <v>43645</v>
      </c>
      <c r="H933" t="s">
        <v>3</v>
      </c>
      <c r="I933">
        <v>12</v>
      </c>
      <c r="J933">
        <v>500</v>
      </c>
    </row>
    <row r="934" spans="2:10" x14ac:dyDescent="0.25">
      <c r="B934" s="1">
        <v>43614</v>
      </c>
      <c r="C934" t="s">
        <v>0</v>
      </c>
      <c r="D934">
        <v>64</v>
      </c>
      <c r="E934">
        <v>5500</v>
      </c>
      <c r="G934" s="1">
        <v>43645</v>
      </c>
      <c r="H934" t="s">
        <v>0</v>
      </c>
      <c r="I934">
        <v>38</v>
      </c>
      <c r="J934">
        <v>10000</v>
      </c>
    </row>
    <row r="935" spans="2:10" x14ac:dyDescent="0.25">
      <c r="B935" s="1">
        <v>43614</v>
      </c>
      <c r="C935" t="s">
        <v>2</v>
      </c>
      <c r="D935">
        <v>60</v>
      </c>
      <c r="E935">
        <v>18000</v>
      </c>
      <c r="G935" s="1">
        <v>43645</v>
      </c>
      <c r="H935" t="s">
        <v>3</v>
      </c>
      <c r="I935">
        <v>26</v>
      </c>
      <c r="J935">
        <v>7500</v>
      </c>
    </row>
    <row r="936" spans="2:10" x14ac:dyDescent="0.25">
      <c r="B936" s="1">
        <v>43614</v>
      </c>
      <c r="C936" t="s">
        <v>3</v>
      </c>
      <c r="D936">
        <v>51</v>
      </c>
      <c r="E936">
        <v>18000</v>
      </c>
      <c r="G936" s="1">
        <v>43645</v>
      </c>
      <c r="H936" t="s">
        <v>2</v>
      </c>
      <c r="I936">
        <v>12</v>
      </c>
      <c r="J936">
        <v>4000</v>
      </c>
    </row>
    <row r="937" spans="2:10" x14ac:dyDescent="0.25">
      <c r="B937" s="1">
        <v>43614</v>
      </c>
      <c r="C937" t="s">
        <v>0</v>
      </c>
      <c r="D937">
        <v>44</v>
      </c>
      <c r="E937">
        <v>14000</v>
      </c>
      <c r="G937" s="1">
        <v>43645</v>
      </c>
      <c r="H937" t="s">
        <v>1</v>
      </c>
      <c r="I937">
        <v>7</v>
      </c>
      <c r="J937">
        <v>13000</v>
      </c>
    </row>
    <row r="938" spans="2:10" x14ac:dyDescent="0.25">
      <c r="B938" s="1">
        <v>43614</v>
      </c>
      <c r="C938" t="s">
        <v>1</v>
      </c>
      <c r="D938">
        <v>62</v>
      </c>
      <c r="E938">
        <v>4000</v>
      </c>
      <c r="G938" s="1">
        <v>43645</v>
      </c>
      <c r="H938" t="s">
        <v>0</v>
      </c>
      <c r="I938">
        <v>45</v>
      </c>
      <c r="J938">
        <v>3000</v>
      </c>
    </row>
    <row r="939" spans="2:10" x14ac:dyDescent="0.25">
      <c r="B939" s="1">
        <v>43614</v>
      </c>
      <c r="C939" t="s">
        <v>2</v>
      </c>
      <c r="D939">
        <v>36</v>
      </c>
      <c r="E939">
        <v>8000</v>
      </c>
      <c r="G939" s="1">
        <v>43645</v>
      </c>
      <c r="H939" t="s">
        <v>2</v>
      </c>
      <c r="I939">
        <v>63</v>
      </c>
      <c r="J939">
        <v>1000</v>
      </c>
    </row>
    <row r="940" spans="2:10" x14ac:dyDescent="0.25">
      <c r="B940" s="1">
        <v>43614</v>
      </c>
      <c r="C940" t="s">
        <v>0</v>
      </c>
      <c r="D940">
        <v>2</v>
      </c>
      <c r="E940">
        <v>3000</v>
      </c>
      <c r="G940" s="1">
        <v>43645</v>
      </c>
      <c r="H940" t="s">
        <v>2</v>
      </c>
      <c r="I940">
        <v>7</v>
      </c>
      <c r="J940">
        <v>4000</v>
      </c>
    </row>
    <row r="941" spans="2:10" x14ac:dyDescent="0.25">
      <c r="B941" s="1">
        <v>43614</v>
      </c>
      <c r="C941" t="s">
        <v>0</v>
      </c>
      <c r="D941">
        <v>19</v>
      </c>
      <c r="E941">
        <v>20000</v>
      </c>
      <c r="G941" s="1">
        <v>43645</v>
      </c>
      <c r="H941" t="s">
        <v>3</v>
      </c>
      <c r="I941">
        <v>50</v>
      </c>
      <c r="J941">
        <v>19000</v>
      </c>
    </row>
    <row r="942" spans="2:10" x14ac:dyDescent="0.25">
      <c r="B942" s="1">
        <v>43614</v>
      </c>
      <c r="C942" t="s">
        <v>0</v>
      </c>
      <c r="D942">
        <v>8</v>
      </c>
      <c r="E942">
        <v>15000</v>
      </c>
      <c r="G942" s="1">
        <v>43645</v>
      </c>
      <c r="H942" t="s">
        <v>3</v>
      </c>
      <c r="I942">
        <v>34</v>
      </c>
      <c r="J942">
        <v>4000</v>
      </c>
    </row>
    <row r="943" spans="2:10" x14ac:dyDescent="0.25">
      <c r="B943" s="1">
        <v>43614</v>
      </c>
      <c r="C943" t="s">
        <v>0</v>
      </c>
      <c r="D943">
        <v>65</v>
      </c>
      <c r="E943">
        <v>15000</v>
      </c>
      <c r="G943" s="1">
        <v>43645</v>
      </c>
      <c r="H943" t="s">
        <v>0</v>
      </c>
      <c r="I943">
        <v>10</v>
      </c>
      <c r="J943">
        <v>14000</v>
      </c>
    </row>
    <row r="944" spans="2:10" x14ac:dyDescent="0.25">
      <c r="B944" s="1">
        <v>43614</v>
      </c>
      <c r="C944" t="s">
        <v>0</v>
      </c>
      <c r="D944">
        <v>4</v>
      </c>
      <c r="E944">
        <v>7000</v>
      </c>
      <c r="G944" s="1">
        <v>43645</v>
      </c>
      <c r="H944" t="s">
        <v>0</v>
      </c>
      <c r="I944">
        <v>65</v>
      </c>
      <c r="J944">
        <v>3000</v>
      </c>
    </row>
    <row r="945" spans="2:10" x14ac:dyDescent="0.25">
      <c r="B945" s="1">
        <v>43614</v>
      </c>
      <c r="C945" t="s">
        <v>0</v>
      </c>
      <c r="D945">
        <v>70</v>
      </c>
      <c r="E945">
        <v>13000</v>
      </c>
      <c r="G945" s="1">
        <v>43645</v>
      </c>
      <c r="H945" t="s">
        <v>0</v>
      </c>
      <c r="I945">
        <v>13</v>
      </c>
      <c r="J945">
        <v>8000</v>
      </c>
    </row>
    <row r="946" spans="2:10" x14ac:dyDescent="0.25">
      <c r="B946" s="1">
        <v>43614</v>
      </c>
      <c r="C946" t="s">
        <v>0</v>
      </c>
      <c r="D946">
        <v>42</v>
      </c>
      <c r="E946">
        <v>19000</v>
      </c>
      <c r="G946" s="1">
        <v>43645</v>
      </c>
      <c r="H946" t="s">
        <v>0</v>
      </c>
      <c r="I946">
        <v>15</v>
      </c>
      <c r="J946">
        <v>15000</v>
      </c>
    </row>
    <row r="947" spans="2:10" x14ac:dyDescent="0.25">
      <c r="B947" s="1">
        <v>43615</v>
      </c>
      <c r="C947" t="s">
        <v>1</v>
      </c>
      <c r="D947">
        <v>28</v>
      </c>
      <c r="E947">
        <v>2500</v>
      </c>
      <c r="G947" s="1">
        <v>43645</v>
      </c>
      <c r="H947" t="s">
        <v>0</v>
      </c>
      <c r="I947">
        <v>14</v>
      </c>
      <c r="J947">
        <v>3500</v>
      </c>
    </row>
    <row r="948" spans="2:10" x14ac:dyDescent="0.25">
      <c r="B948" s="1">
        <v>43615</v>
      </c>
      <c r="C948" t="s">
        <v>1</v>
      </c>
      <c r="D948">
        <v>36</v>
      </c>
      <c r="E948">
        <v>13500</v>
      </c>
      <c r="G948" s="1">
        <v>43645</v>
      </c>
      <c r="H948" t="s">
        <v>3</v>
      </c>
      <c r="I948">
        <v>67</v>
      </c>
      <c r="J948">
        <v>4000</v>
      </c>
    </row>
    <row r="949" spans="2:10" x14ac:dyDescent="0.25">
      <c r="B949" s="1">
        <v>43615</v>
      </c>
      <c r="C949" t="s">
        <v>0</v>
      </c>
      <c r="D949">
        <v>62</v>
      </c>
      <c r="E949">
        <v>17000</v>
      </c>
      <c r="G949" s="1">
        <v>43645</v>
      </c>
      <c r="H949" t="s">
        <v>2</v>
      </c>
      <c r="I949">
        <v>20</v>
      </c>
      <c r="J949">
        <v>12500</v>
      </c>
    </row>
    <row r="950" spans="2:10" x14ac:dyDescent="0.25">
      <c r="B950" s="1">
        <v>43615</v>
      </c>
      <c r="C950" t="s">
        <v>3</v>
      </c>
      <c r="D950">
        <v>24</v>
      </c>
      <c r="E950">
        <v>13000</v>
      </c>
      <c r="G950" s="1">
        <v>43645</v>
      </c>
      <c r="H950" t="s">
        <v>0</v>
      </c>
      <c r="I950">
        <v>37</v>
      </c>
      <c r="J950">
        <v>19500</v>
      </c>
    </row>
    <row r="951" spans="2:10" x14ac:dyDescent="0.25">
      <c r="B951" s="1">
        <v>43615</v>
      </c>
      <c r="C951" t="s">
        <v>3</v>
      </c>
      <c r="D951">
        <v>9</v>
      </c>
      <c r="E951">
        <v>4500</v>
      </c>
      <c r="G951" s="1">
        <v>43645</v>
      </c>
      <c r="H951" t="s">
        <v>0</v>
      </c>
      <c r="I951">
        <v>24</v>
      </c>
      <c r="J951">
        <v>6000</v>
      </c>
    </row>
    <row r="952" spans="2:10" x14ac:dyDescent="0.25">
      <c r="B952" s="1">
        <v>43615</v>
      </c>
      <c r="C952" t="s">
        <v>3</v>
      </c>
      <c r="D952">
        <v>16</v>
      </c>
      <c r="E952">
        <v>1500</v>
      </c>
      <c r="G952" s="1">
        <v>43645</v>
      </c>
      <c r="H952" t="s">
        <v>1</v>
      </c>
      <c r="I952">
        <v>13</v>
      </c>
      <c r="J952">
        <v>11500</v>
      </c>
    </row>
    <row r="953" spans="2:10" x14ac:dyDescent="0.25">
      <c r="B953" s="1">
        <v>43615</v>
      </c>
      <c r="C953" t="s">
        <v>1</v>
      </c>
      <c r="D953">
        <v>12</v>
      </c>
      <c r="E953">
        <v>1000</v>
      </c>
      <c r="G953" s="1">
        <v>43645</v>
      </c>
      <c r="H953" t="s">
        <v>0</v>
      </c>
      <c r="I953">
        <v>20</v>
      </c>
      <c r="J953">
        <v>7000</v>
      </c>
    </row>
    <row r="954" spans="2:10" x14ac:dyDescent="0.25">
      <c r="B954" s="1">
        <v>43615</v>
      </c>
      <c r="C954" t="s">
        <v>3</v>
      </c>
      <c r="D954">
        <v>1</v>
      </c>
      <c r="E954">
        <v>10500</v>
      </c>
      <c r="G954" s="1">
        <v>43645</v>
      </c>
      <c r="H954" t="s">
        <v>0</v>
      </c>
      <c r="I954">
        <v>6</v>
      </c>
      <c r="J954">
        <v>15000</v>
      </c>
    </row>
    <row r="955" spans="2:10" x14ac:dyDescent="0.25">
      <c r="B955" s="1">
        <v>43615</v>
      </c>
      <c r="C955" t="s">
        <v>1</v>
      </c>
      <c r="D955">
        <v>70</v>
      </c>
      <c r="E955">
        <v>3500</v>
      </c>
      <c r="G955" s="1">
        <v>43645</v>
      </c>
      <c r="H955" t="s">
        <v>3</v>
      </c>
      <c r="I955">
        <v>69</v>
      </c>
      <c r="J955">
        <v>7500</v>
      </c>
    </row>
    <row r="956" spans="2:10" x14ac:dyDescent="0.25">
      <c r="B956" s="1">
        <v>43615</v>
      </c>
      <c r="C956" t="s">
        <v>1</v>
      </c>
      <c r="D956">
        <v>73</v>
      </c>
      <c r="E956">
        <v>500</v>
      </c>
      <c r="G956" s="1">
        <v>43645</v>
      </c>
      <c r="H956" t="s">
        <v>0</v>
      </c>
      <c r="I956">
        <v>46</v>
      </c>
      <c r="J956">
        <v>3000</v>
      </c>
    </row>
    <row r="957" spans="2:10" x14ac:dyDescent="0.25">
      <c r="B957" s="1">
        <v>43615</v>
      </c>
      <c r="C957" t="s">
        <v>0</v>
      </c>
      <c r="D957">
        <v>66</v>
      </c>
      <c r="E957">
        <v>6500</v>
      </c>
      <c r="G957" s="1">
        <v>43645</v>
      </c>
      <c r="H957" t="s">
        <v>3</v>
      </c>
      <c r="I957">
        <v>58</v>
      </c>
      <c r="J957">
        <v>6000</v>
      </c>
    </row>
    <row r="958" spans="2:10" x14ac:dyDescent="0.25">
      <c r="B958" s="1">
        <v>43615</v>
      </c>
      <c r="C958" t="s">
        <v>0</v>
      </c>
      <c r="D958">
        <v>23</v>
      </c>
      <c r="E958">
        <v>18500</v>
      </c>
      <c r="G958" s="1">
        <v>43645</v>
      </c>
      <c r="H958" t="s">
        <v>1</v>
      </c>
      <c r="I958">
        <v>28</v>
      </c>
      <c r="J958">
        <v>10500</v>
      </c>
    </row>
    <row r="959" spans="2:10" x14ac:dyDescent="0.25">
      <c r="B959" s="1">
        <v>43615</v>
      </c>
      <c r="C959" t="s">
        <v>3</v>
      </c>
      <c r="D959">
        <v>59</v>
      </c>
      <c r="E959">
        <v>12000</v>
      </c>
      <c r="G959" s="1">
        <v>43645</v>
      </c>
      <c r="H959" t="s">
        <v>0</v>
      </c>
      <c r="I959">
        <v>64</v>
      </c>
      <c r="J959">
        <v>10500</v>
      </c>
    </row>
    <row r="960" spans="2:10" x14ac:dyDescent="0.25">
      <c r="B960" s="1">
        <v>43615</v>
      </c>
      <c r="C960" t="s">
        <v>3</v>
      </c>
      <c r="D960">
        <v>8</v>
      </c>
      <c r="E960">
        <v>3500</v>
      </c>
      <c r="G960" s="1">
        <v>43645</v>
      </c>
      <c r="H960" t="s">
        <v>0</v>
      </c>
      <c r="I960">
        <v>11</v>
      </c>
      <c r="J960">
        <v>15500</v>
      </c>
    </row>
    <row r="961" spans="2:10" x14ac:dyDescent="0.25">
      <c r="B961" s="1">
        <v>43615</v>
      </c>
      <c r="C961" t="s">
        <v>1</v>
      </c>
      <c r="D961">
        <v>52</v>
      </c>
      <c r="E961">
        <v>20000</v>
      </c>
      <c r="G961" s="1">
        <v>43645</v>
      </c>
      <c r="H961" t="s">
        <v>0</v>
      </c>
      <c r="I961">
        <v>46</v>
      </c>
      <c r="J961">
        <v>10500</v>
      </c>
    </row>
    <row r="962" spans="2:10" x14ac:dyDescent="0.25">
      <c r="B962" s="1">
        <v>43615</v>
      </c>
      <c r="C962" t="s">
        <v>0</v>
      </c>
      <c r="D962">
        <v>23</v>
      </c>
      <c r="E962">
        <v>17500</v>
      </c>
      <c r="G962" s="1">
        <v>43645</v>
      </c>
      <c r="H962" t="s">
        <v>2</v>
      </c>
      <c r="I962">
        <v>61</v>
      </c>
      <c r="J962">
        <v>19500</v>
      </c>
    </row>
    <row r="963" spans="2:10" x14ac:dyDescent="0.25">
      <c r="B963" s="1">
        <v>43615</v>
      </c>
      <c r="C963" t="s">
        <v>0</v>
      </c>
      <c r="D963">
        <v>40</v>
      </c>
      <c r="E963">
        <v>16000</v>
      </c>
      <c r="G963" s="1">
        <v>43646</v>
      </c>
      <c r="H963" t="s">
        <v>0</v>
      </c>
      <c r="I963">
        <v>16</v>
      </c>
      <c r="J963">
        <v>13000</v>
      </c>
    </row>
    <row r="964" spans="2:10" x14ac:dyDescent="0.25">
      <c r="B964" s="1">
        <v>43615</v>
      </c>
      <c r="C964" t="s">
        <v>0</v>
      </c>
      <c r="D964">
        <v>55</v>
      </c>
      <c r="E964">
        <v>12000</v>
      </c>
      <c r="G964" s="1">
        <v>43646</v>
      </c>
      <c r="H964" t="s">
        <v>3</v>
      </c>
      <c r="I964">
        <v>31</v>
      </c>
      <c r="J964">
        <v>2500</v>
      </c>
    </row>
    <row r="965" spans="2:10" x14ac:dyDescent="0.25">
      <c r="B965" s="1">
        <v>43615</v>
      </c>
      <c r="C965" t="s">
        <v>0</v>
      </c>
      <c r="D965">
        <v>73</v>
      </c>
      <c r="E965">
        <v>10500</v>
      </c>
      <c r="G965" s="1">
        <v>43646</v>
      </c>
      <c r="H965" t="s">
        <v>3</v>
      </c>
      <c r="I965">
        <v>57</v>
      </c>
      <c r="J965">
        <v>7500</v>
      </c>
    </row>
    <row r="966" spans="2:10" x14ac:dyDescent="0.25">
      <c r="B966" s="1">
        <v>43615</v>
      </c>
      <c r="C966" t="s">
        <v>1</v>
      </c>
      <c r="D966">
        <v>49</v>
      </c>
      <c r="E966">
        <v>19500</v>
      </c>
      <c r="G966" s="1">
        <v>43646</v>
      </c>
      <c r="H966" t="s">
        <v>3</v>
      </c>
      <c r="I966">
        <v>30</v>
      </c>
      <c r="J966">
        <v>16500</v>
      </c>
    </row>
    <row r="967" spans="2:10" x14ac:dyDescent="0.25">
      <c r="B967" s="1">
        <v>43615</v>
      </c>
      <c r="C967" t="s">
        <v>0</v>
      </c>
      <c r="D967">
        <v>11</v>
      </c>
      <c r="E967">
        <v>500</v>
      </c>
      <c r="G967" s="1">
        <v>43646</v>
      </c>
      <c r="H967" t="s">
        <v>0</v>
      </c>
      <c r="I967">
        <v>32</v>
      </c>
      <c r="J967">
        <v>6000</v>
      </c>
    </row>
    <row r="968" spans="2:10" x14ac:dyDescent="0.25">
      <c r="B968" s="1">
        <v>43615</v>
      </c>
      <c r="C968" t="s">
        <v>0</v>
      </c>
      <c r="D968">
        <v>29</v>
      </c>
      <c r="E968">
        <v>11500</v>
      </c>
      <c r="G968" s="1">
        <v>43646</v>
      </c>
      <c r="H968" t="s">
        <v>0</v>
      </c>
      <c r="I968">
        <v>38</v>
      </c>
      <c r="J968">
        <v>5500</v>
      </c>
    </row>
    <row r="969" spans="2:10" x14ac:dyDescent="0.25">
      <c r="B969" s="1">
        <v>43615</v>
      </c>
      <c r="C969" t="s">
        <v>0</v>
      </c>
      <c r="D969">
        <v>17</v>
      </c>
      <c r="E969">
        <v>1000</v>
      </c>
      <c r="G969" s="1">
        <v>43646</v>
      </c>
      <c r="H969" t="s">
        <v>0</v>
      </c>
      <c r="I969">
        <v>66</v>
      </c>
      <c r="J969">
        <v>18000</v>
      </c>
    </row>
    <row r="970" spans="2:10" x14ac:dyDescent="0.25">
      <c r="B970" s="1">
        <v>43615</v>
      </c>
      <c r="C970" t="s">
        <v>0</v>
      </c>
      <c r="D970">
        <v>54</v>
      </c>
      <c r="E970">
        <v>19500</v>
      </c>
      <c r="G970" s="1">
        <v>43646</v>
      </c>
      <c r="H970" t="s">
        <v>0</v>
      </c>
      <c r="I970">
        <v>63</v>
      </c>
      <c r="J970">
        <v>5500</v>
      </c>
    </row>
    <row r="971" spans="2:10" x14ac:dyDescent="0.25">
      <c r="B971" s="1">
        <v>43615</v>
      </c>
      <c r="C971" t="s">
        <v>0</v>
      </c>
      <c r="D971">
        <v>23</v>
      </c>
      <c r="E971">
        <v>17000</v>
      </c>
      <c r="G971" s="1">
        <v>43646</v>
      </c>
      <c r="H971" t="s">
        <v>3</v>
      </c>
      <c r="I971">
        <v>50</v>
      </c>
      <c r="J971">
        <v>4500</v>
      </c>
    </row>
    <row r="972" spans="2:10" x14ac:dyDescent="0.25">
      <c r="B972" s="1">
        <v>43615</v>
      </c>
      <c r="C972" t="s">
        <v>0</v>
      </c>
      <c r="D972">
        <v>75</v>
      </c>
      <c r="E972">
        <v>3000</v>
      </c>
      <c r="G972" s="1">
        <v>43646</v>
      </c>
      <c r="H972" t="s">
        <v>0</v>
      </c>
      <c r="I972">
        <v>56</v>
      </c>
      <c r="J972">
        <v>4000</v>
      </c>
    </row>
    <row r="973" spans="2:10" x14ac:dyDescent="0.25">
      <c r="B973" s="1">
        <v>43615</v>
      </c>
      <c r="C973" t="s">
        <v>0</v>
      </c>
      <c r="D973">
        <v>55</v>
      </c>
      <c r="E973">
        <v>9000</v>
      </c>
      <c r="G973" s="1">
        <v>43646</v>
      </c>
      <c r="H973" t="s">
        <v>1</v>
      </c>
      <c r="I973">
        <v>18</v>
      </c>
      <c r="J973">
        <v>11000</v>
      </c>
    </row>
    <row r="974" spans="2:10" x14ac:dyDescent="0.25">
      <c r="B974" s="1">
        <v>43615</v>
      </c>
      <c r="C974" t="s">
        <v>0</v>
      </c>
      <c r="D974">
        <v>2</v>
      </c>
      <c r="E974">
        <v>12500</v>
      </c>
      <c r="G974" s="1">
        <v>43646</v>
      </c>
      <c r="H974" t="s">
        <v>2</v>
      </c>
      <c r="I974">
        <v>45</v>
      </c>
      <c r="J974">
        <v>11500</v>
      </c>
    </row>
    <row r="975" spans="2:10" x14ac:dyDescent="0.25">
      <c r="B975" s="1">
        <v>43615</v>
      </c>
      <c r="C975" t="s">
        <v>3</v>
      </c>
      <c r="D975">
        <v>45</v>
      </c>
      <c r="E975">
        <v>11500</v>
      </c>
      <c r="G975" s="1">
        <v>43646</v>
      </c>
      <c r="H975" t="s">
        <v>0</v>
      </c>
      <c r="I975">
        <v>28</v>
      </c>
      <c r="J975">
        <v>8500</v>
      </c>
    </row>
    <row r="976" spans="2:10" x14ac:dyDescent="0.25">
      <c r="B976" s="1">
        <v>43615</v>
      </c>
      <c r="C976" t="s">
        <v>0</v>
      </c>
      <c r="D976">
        <v>53</v>
      </c>
      <c r="E976">
        <v>4500</v>
      </c>
      <c r="G976" s="1">
        <v>43646</v>
      </c>
      <c r="H976" t="s">
        <v>2</v>
      </c>
      <c r="I976">
        <v>47</v>
      </c>
      <c r="J976">
        <v>5000</v>
      </c>
    </row>
    <row r="977" spans="2:18" x14ac:dyDescent="0.25">
      <c r="B977" s="1">
        <v>43615</v>
      </c>
      <c r="C977" t="s">
        <v>2</v>
      </c>
      <c r="D977">
        <v>27</v>
      </c>
      <c r="E977">
        <v>7500</v>
      </c>
      <c r="G977" s="1">
        <v>43646</v>
      </c>
      <c r="H977" t="s">
        <v>3</v>
      </c>
      <c r="I977">
        <v>64</v>
      </c>
      <c r="J977">
        <v>4000</v>
      </c>
    </row>
    <row r="978" spans="2:18" x14ac:dyDescent="0.25">
      <c r="B978" s="1">
        <v>43615</v>
      </c>
      <c r="C978" t="s">
        <v>0</v>
      </c>
      <c r="D978">
        <v>13</v>
      </c>
      <c r="E978">
        <v>9000</v>
      </c>
      <c r="G978" s="1">
        <v>43646</v>
      </c>
      <c r="H978" t="s">
        <v>2</v>
      </c>
      <c r="I978">
        <v>50</v>
      </c>
      <c r="J978">
        <v>11000</v>
      </c>
    </row>
    <row r="979" spans="2:18" x14ac:dyDescent="0.25">
      <c r="B979" s="1">
        <v>43615</v>
      </c>
      <c r="C979" t="s">
        <v>1</v>
      </c>
      <c r="D979">
        <v>16</v>
      </c>
      <c r="E979">
        <v>16500</v>
      </c>
      <c r="G979" s="1">
        <v>43646</v>
      </c>
      <c r="H979" t="s">
        <v>0</v>
      </c>
      <c r="I979">
        <v>15</v>
      </c>
      <c r="J979">
        <v>9000</v>
      </c>
    </row>
    <row r="980" spans="2:18" x14ac:dyDescent="0.25">
      <c r="B980" s="1">
        <v>43616</v>
      </c>
      <c r="C980" t="s">
        <v>2</v>
      </c>
      <c r="D980">
        <v>2</v>
      </c>
      <c r="E980">
        <v>14500</v>
      </c>
      <c r="G980" s="1">
        <v>43646</v>
      </c>
      <c r="H980" t="s">
        <v>0</v>
      </c>
      <c r="I980">
        <v>58</v>
      </c>
      <c r="J980">
        <v>19000</v>
      </c>
    </row>
    <row r="981" spans="2:18" x14ac:dyDescent="0.25">
      <c r="B981" s="1">
        <v>43616</v>
      </c>
      <c r="C981" t="s">
        <v>1</v>
      </c>
      <c r="D981">
        <v>60</v>
      </c>
      <c r="E981">
        <v>1500</v>
      </c>
      <c r="G981" s="1">
        <v>43646</v>
      </c>
      <c r="H981" t="s">
        <v>0</v>
      </c>
      <c r="I981">
        <v>34</v>
      </c>
      <c r="J981">
        <v>8500</v>
      </c>
    </row>
    <row r="982" spans="2:18" x14ac:dyDescent="0.25">
      <c r="B982" s="1">
        <v>43616</v>
      </c>
      <c r="C982" t="s">
        <v>3</v>
      </c>
      <c r="D982">
        <v>6</v>
      </c>
      <c r="E982">
        <v>500</v>
      </c>
      <c r="G982" s="1">
        <v>43646</v>
      </c>
      <c r="H982" t="s">
        <v>0</v>
      </c>
      <c r="I982">
        <v>72</v>
      </c>
      <c r="J982">
        <v>13500</v>
      </c>
    </row>
    <row r="983" spans="2:18" x14ac:dyDescent="0.25">
      <c r="B983" s="1">
        <v>43616</v>
      </c>
      <c r="C983" t="s">
        <v>3</v>
      </c>
      <c r="D983">
        <v>59</v>
      </c>
      <c r="E983">
        <v>4000</v>
      </c>
      <c r="G983" s="1">
        <v>43646</v>
      </c>
      <c r="H983" t="s">
        <v>3</v>
      </c>
      <c r="I983">
        <v>71</v>
      </c>
      <c r="J983">
        <v>14500</v>
      </c>
    </row>
    <row r="984" spans="2:18" x14ac:dyDescent="0.25">
      <c r="B984" s="1">
        <v>43616</v>
      </c>
      <c r="C984" t="s">
        <v>0</v>
      </c>
      <c r="D984">
        <v>75</v>
      </c>
      <c r="E984">
        <v>14000</v>
      </c>
      <c r="G984" s="1">
        <v>43646</v>
      </c>
      <c r="H984" t="s">
        <v>0</v>
      </c>
      <c r="I984">
        <v>21</v>
      </c>
      <c r="J984">
        <v>500</v>
      </c>
    </row>
    <row r="985" spans="2:18" x14ac:dyDescent="0.25">
      <c r="B985" s="1">
        <v>43616</v>
      </c>
      <c r="C985" t="s">
        <v>0</v>
      </c>
      <c r="D985">
        <v>44</v>
      </c>
      <c r="E985">
        <v>15500</v>
      </c>
      <c r="G985" s="1">
        <v>43646</v>
      </c>
      <c r="H985" t="s">
        <v>1</v>
      </c>
      <c r="I985">
        <v>42</v>
      </c>
      <c r="J985">
        <v>18500</v>
      </c>
    </row>
    <row r="986" spans="2:18" x14ac:dyDescent="0.25">
      <c r="B986" s="1">
        <v>43616</v>
      </c>
      <c r="C986" t="s">
        <v>0</v>
      </c>
      <c r="D986">
        <v>55</v>
      </c>
      <c r="E986">
        <v>14000</v>
      </c>
      <c r="G986" s="1">
        <v>43646</v>
      </c>
      <c r="H986" t="s">
        <v>0</v>
      </c>
      <c r="I986">
        <v>47</v>
      </c>
      <c r="J986">
        <v>8000</v>
      </c>
      <c r="M986" s="24" t="s">
        <v>173</v>
      </c>
      <c r="N986" s="24">
        <v>3</v>
      </c>
      <c r="O986" s="24" t="s">
        <v>16</v>
      </c>
    </row>
    <row r="987" spans="2:18" x14ac:dyDescent="0.25">
      <c r="B987" s="1">
        <v>43616</v>
      </c>
      <c r="C987" t="s">
        <v>0</v>
      </c>
      <c r="D987">
        <v>37</v>
      </c>
      <c r="E987">
        <v>13500</v>
      </c>
      <c r="G987" s="1">
        <v>43646</v>
      </c>
      <c r="H987" t="s">
        <v>3</v>
      </c>
      <c r="I987">
        <v>48</v>
      </c>
      <c r="J987">
        <v>12500</v>
      </c>
    </row>
    <row r="988" spans="2:18" x14ac:dyDescent="0.25">
      <c r="B988" s="1">
        <v>43616</v>
      </c>
      <c r="C988" t="s">
        <v>2</v>
      </c>
      <c r="D988">
        <v>39</v>
      </c>
      <c r="E988">
        <v>1500</v>
      </c>
      <c r="G988" s="1">
        <v>43646</v>
      </c>
      <c r="H988" t="s">
        <v>0</v>
      </c>
      <c r="I988">
        <v>71</v>
      </c>
      <c r="J988">
        <v>6500</v>
      </c>
      <c r="M988" s="24" t="s">
        <v>184</v>
      </c>
      <c r="P988" s="24" t="s">
        <v>176</v>
      </c>
    </row>
    <row r="989" spans="2:18" x14ac:dyDescent="0.25">
      <c r="B989" s="1">
        <v>43616</v>
      </c>
      <c r="C989" t="s">
        <v>0</v>
      </c>
      <c r="D989">
        <v>71</v>
      </c>
      <c r="E989">
        <v>18500</v>
      </c>
      <c r="G989" s="1">
        <v>43646</v>
      </c>
      <c r="H989" t="s">
        <v>3</v>
      </c>
      <c r="I989">
        <v>28</v>
      </c>
      <c r="J989">
        <v>15500</v>
      </c>
      <c r="M989" s="24" t="s">
        <v>169</v>
      </c>
      <c r="N989" s="24" t="s">
        <v>170</v>
      </c>
      <c r="O989" s="24" t="s">
        <v>175</v>
      </c>
      <c r="P989" s="24" t="s">
        <v>186</v>
      </c>
      <c r="Q989" s="24" t="s">
        <v>185</v>
      </c>
      <c r="R989" s="24" t="s">
        <v>187</v>
      </c>
    </row>
    <row r="990" spans="2:18" x14ac:dyDescent="0.25">
      <c r="B990" s="1">
        <v>43616</v>
      </c>
      <c r="C990" t="s">
        <v>0</v>
      </c>
      <c r="D990">
        <v>25</v>
      </c>
      <c r="E990">
        <v>10500</v>
      </c>
      <c r="G990" s="1">
        <v>43646</v>
      </c>
      <c r="H990" t="s">
        <v>0</v>
      </c>
      <c r="I990">
        <v>61</v>
      </c>
      <c r="J990">
        <v>1000</v>
      </c>
      <c r="M990" s="25">
        <v>43587</v>
      </c>
      <c r="N990" s="24" t="s">
        <v>0</v>
      </c>
      <c r="O990" s="24" t="s">
        <v>217</v>
      </c>
      <c r="P990" s="24">
        <v>17500</v>
      </c>
      <c r="R990" s="24">
        <v>17500</v>
      </c>
    </row>
    <row r="991" spans="2:18" x14ac:dyDescent="0.25">
      <c r="B991" s="1">
        <v>43616</v>
      </c>
      <c r="C991" t="s">
        <v>0</v>
      </c>
      <c r="D991">
        <v>20</v>
      </c>
      <c r="E991">
        <v>12500</v>
      </c>
      <c r="G991" s="1">
        <v>43646</v>
      </c>
      <c r="H991" t="s">
        <v>0</v>
      </c>
      <c r="I991">
        <v>9</v>
      </c>
      <c r="J991">
        <v>17000</v>
      </c>
      <c r="M991" s="25">
        <v>43588</v>
      </c>
      <c r="N991" s="24" t="s">
        <v>0</v>
      </c>
      <c r="O991" s="24" t="s">
        <v>248</v>
      </c>
      <c r="P991" s="24">
        <v>3000</v>
      </c>
      <c r="R991" s="24">
        <v>3000</v>
      </c>
    </row>
    <row r="992" spans="2:18" x14ac:dyDescent="0.25">
      <c r="B992" s="1">
        <v>43616</v>
      </c>
      <c r="C992" t="s">
        <v>2</v>
      </c>
      <c r="D992">
        <v>11</v>
      </c>
      <c r="E992">
        <v>15000</v>
      </c>
      <c r="G992" s="1">
        <v>43646</v>
      </c>
      <c r="H992" t="s">
        <v>0</v>
      </c>
      <c r="I992">
        <v>65</v>
      </c>
      <c r="J992">
        <v>500</v>
      </c>
      <c r="M992" s="25"/>
      <c r="N992" s="24" t="s">
        <v>3</v>
      </c>
      <c r="O992" s="24" t="s">
        <v>233</v>
      </c>
      <c r="Q992" s="24">
        <v>-3500</v>
      </c>
      <c r="R992" s="24">
        <v>-3500</v>
      </c>
    </row>
    <row r="993" spans="2:18" x14ac:dyDescent="0.25">
      <c r="B993" s="1">
        <v>43616</v>
      </c>
      <c r="C993" t="s">
        <v>3</v>
      </c>
      <c r="D993">
        <v>27</v>
      </c>
      <c r="E993">
        <v>17500</v>
      </c>
      <c r="G993" s="1">
        <v>43646</v>
      </c>
      <c r="H993" t="s">
        <v>1</v>
      </c>
      <c r="I993">
        <v>29</v>
      </c>
      <c r="J993">
        <v>15500</v>
      </c>
      <c r="M993" s="25">
        <v>43589</v>
      </c>
      <c r="N993" s="24" t="s">
        <v>0</v>
      </c>
      <c r="O993" s="24" t="s">
        <v>296</v>
      </c>
      <c r="P993" s="24">
        <v>5000</v>
      </c>
      <c r="R993" s="24">
        <v>5000</v>
      </c>
    </row>
    <row r="994" spans="2:18" x14ac:dyDescent="0.25">
      <c r="B994" s="1">
        <v>43616</v>
      </c>
      <c r="C994" t="s">
        <v>0</v>
      </c>
      <c r="D994">
        <v>55</v>
      </c>
      <c r="E994">
        <v>14500</v>
      </c>
      <c r="G994" s="1">
        <v>43646</v>
      </c>
      <c r="H994" t="s">
        <v>0</v>
      </c>
      <c r="I994">
        <v>12</v>
      </c>
      <c r="J994">
        <v>7500</v>
      </c>
      <c r="M994" s="25"/>
      <c r="N994" s="24" t="s">
        <v>2</v>
      </c>
      <c r="O994" s="24" t="s">
        <v>281</v>
      </c>
      <c r="Q994" s="24">
        <v>-13000</v>
      </c>
      <c r="R994" s="24">
        <v>-13000</v>
      </c>
    </row>
    <row r="995" spans="2:18" x14ac:dyDescent="0.25">
      <c r="B995" s="1">
        <v>43616</v>
      </c>
      <c r="C995" t="s">
        <v>0</v>
      </c>
      <c r="D995">
        <v>63</v>
      </c>
      <c r="E995">
        <v>6500</v>
      </c>
      <c r="G995" s="1">
        <v>43646</v>
      </c>
      <c r="H995" t="s">
        <v>1</v>
      </c>
      <c r="I995">
        <v>52</v>
      </c>
      <c r="J995">
        <v>12000</v>
      </c>
      <c r="M995" s="25"/>
      <c r="N995" s="24" t="s">
        <v>3</v>
      </c>
      <c r="O995" s="24" t="s">
        <v>268</v>
      </c>
      <c r="Q995" s="24">
        <v>-11000</v>
      </c>
      <c r="R995" s="24">
        <v>-11000</v>
      </c>
    </row>
    <row r="996" spans="2:18" x14ac:dyDescent="0.25">
      <c r="B996" s="1">
        <v>43616</v>
      </c>
      <c r="C996" t="s">
        <v>1</v>
      </c>
      <c r="D996">
        <v>34</v>
      </c>
      <c r="E996">
        <v>4000</v>
      </c>
      <c r="G996" s="1">
        <v>43646</v>
      </c>
      <c r="H996" t="s">
        <v>2</v>
      </c>
      <c r="I996">
        <v>9</v>
      </c>
      <c r="J996">
        <v>15500</v>
      </c>
      <c r="M996" s="25"/>
      <c r="O996" s="24" t="s">
        <v>270</v>
      </c>
      <c r="Q996" s="24">
        <v>-15500</v>
      </c>
      <c r="R996" s="24">
        <v>-15500</v>
      </c>
    </row>
    <row r="997" spans="2:18" x14ac:dyDescent="0.25">
      <c r="B997" s="1">
        <v>43616</v>
      </c>
      <c r="C997" t="s">
        <v>3</v>
      </c>
      <c r="D997">
        <v>3</v>
      </c>
      <c r="E997">
        <v>5000</v>
      </c>
      <c r="G997" s="1">
        <v>43646</v>
      </c>
      <c r="H997" t="s">
        <v>3</v>
      </c>
      <c r="I997">
        <v>6</v>
      </c>
      <c r="J997">
        <v>1500</v>
      </c>
      <c r="M997" s="25">
        <v>43593</v>
      </c>
      <c r="N997" s="24" t="s">
        <v>0</v>
      </c>
      <c r="O997" s="24" t="s">
        <v>325</v>
      </c>
      <c r="P997" s="24">
        <v>1500</v>
      </c>
      <c r="R997" s="24">
        <v>1500</v>
      </c>
    </row>
    <row r="998" spans="2:18" x14ac:dyDescent="0.25">
      <c r="B998" s="1">
        <v>43616</v>
      </c>
      <c r="C998" t="s">
        <v>0</v>
      </c>
      <c r="D998">
        <v>36</v>
      </c>
      <c r="E998">
        <v>13000</v>
      </c>
      <c r="G998" s="1">
        <v>43646</v>
      </c>
      <c r="H998" t="s">
        <v>2</v>
      </c>
      <c r="I998">
        <v>20</v>
      </c>
      <c r="J998">
        <v>9500</v>
      </c>
      <c r="M998" s="25">
        <v>43594</v>
      </c>
      <c r="N998" s="24" t="s">
        <v>0</v>
      </c>
      <c r="O998" s="24" t="s">
        <v>360</v>
      </c>
      <c r="P998" s="24">
        <v>14500</v>
      </c>
      <c r="R998" s="24">
        <v>14500</v>
      </c>
    </row>
    <row r="999" spans="2:18" x14ac:dyDescent="0.25">
      <c r="B999" s="1">
        <v>43616</v>
      </c>
      <c r="C999" t="s">
        <v>2</v>
      </c>
      <c r="D999">
        <v>38</v>
      </c>
      <c r="E999">
        <v>6500</v>
      </c>
      <c r="G999" s="1">
        <v>43646</v>
      </c>
      <c r="H999" t="s">
        <v>0</v>
      </c>
      <c r="I999">
        <v>14</v>
      </c>
      <c r="J999">
        <v>5500</v>
      </c>
      <c r="M999" s="25"/>
      <c r="N999" s="24" t="s">
        <v>3</v>
      </c>
      <c r="O999" s="24" t="s">
        <v>337</v>
      </c>
      <c r="Q999" s="24">
        <v>-5500</v>
      </c>
      <c r="R999" s="24">
        <v>-5500</v>
      </c>
    </row>
    <row r="1000" spans="2:18" x14ac:dyDescent="0.25">
      <c r="B1000" s="1">
        <v>43616</v>
      </c>
      <c r="C1000" t="s">
        <v>2</v>
      </c>
      <c r="D1000">
        <v>5</v>
      </c>
      <c r="E1000">
        <v>11500</v>
      </c>
      <c r="G1000" s="1">
        <v>43646</v>
      </c>
      <c r="H1000" t="s">
        <v>3</v>
      </c>
      <c r="I1000">
        <v>14</v>
      </c>
      <c r="J1000">
        <v>3000</v>
      </c>
      <c r="M1000" s="25">
        <v>43595</v>
      </c>
      <c r="N1000" s="24" t="s">
        <v>0</v>
      </c>
      <c r="O1000" s="24" t="s">
        <v>401</v>
      </c>
      <c r="P1000" s="24">
        <v>4500</v>
      </c>
      <c r="R1000" s="24">
        <v>4500</v>
      </c>
    </row>
    <row r="1001" spans="2:18" x14ac:dyDescent="0.25">
      <c r="B1001" s="1">
        <v>43616</v>
      </c>
      <c r="C1001" t="s">
        <v>0</v>
      </c>
      <c r="D1001">
        <v>14</v>
      </c>
      <c r="E1001">
        <v>14500</v>
      </c>
      <c r="G1001" s="1">
        <v>43646</v>
      </c>
      <c r="H1001" t="s">
        <v>3</v>
      </c>
      <c r="I1001">
        <v>56</v>
      </c>
      <c r="J1001">
        <v>17000</v>
      </c>
      <c r="M1001" s="25">
        <v>43599</v>
      </c>
      <c r="N1001" s="24" t="s">
        <v>0</v>
      </c>
      <c r="O1001" s="24" t="s">
        <v>421</v>
      </c>
      <c r="P1001" s="24">
        <v>3000</v>
      </c>
      <c r="R1001" s="24">
        <v>3000</v>
      </c>
    </row>
    <row r="1002" spans="2:18" x14ac:dyDescent="0.25">
      <c r="B1002" s="1">
        <v>43616</v>
      </c>
      <c r="C1002" t="s">
        <v>3</v>
      </c>
      <c r="D1002">
        <v>37</v>
      </c>
      <c r="E1002">
        <v>8500</v>
      </c>
      <c r="G1002" s="1">
        <v>43646</v>
      </c>
      <c r="H1002" t="s">
        <v>2</v>
      </c>
      <c r="I1002">
        <v>16</v>
      </c>
      <c r="J1002">
        <v>3500</v>
      </c>
      <c r="M1002" s="25"/>
      <c r="N1002" s="24" t="s">
        <v>1</v>
      </c>
      <c r="O1002" s="24" t="s">
        <v>409</v>
      </c>
      <c r="Q1002" s="24">
        <v>-2500</v>
      </c>
      <c r="R1002" s="24">
        <v>-2500</v>
      </c>
    </row>
    <row r="1003" spans="2:18" x14ac:dyDescent="0.25">
      <c r="M1003" s="25">
        <v>43602</v>
      </c>
      <c r="N1003" s="24" t="s">
        <v>2</v>
      </c>
      <c r="O1003" s="24" t="s">
        <v>453</v>
      </c>
      <c r="Q1003" s="24">
        <v>-16000</v>
      </c>
      <c r="R1003" s="24">
        <v>-16000</v>
      </c>
    </row>
    <row r="1004" spans="2:18" x14ac:dyDescent="0.25">
      <c r="M1004" s="25">
        <v>43605</v>
      </c>
      <c r="N1004" s="24" t="s">
        <v>0</v>
      </c>
      <c r="O1004" s="24" t="s">
        <v>499</v>
      </c>
      <c r="P1004" s="24">
        <v>20000</v>
      </c>
      <c r="R1004" s="24">
        <v>20000</v>
      </c>
    </row>
    <row r="1005" spans="2:18" x14ac:dyDescent="0.25">
      <c r="M1005" s="25"/>
      <c r="O1005" s="24" t="s">
        <v>511</v>
      </c>
      <c r="P1005" s="24">
        <v>18000</v>
      </c>
      <c r="R1005" s="24">
        <v>18000</v>
      </c>
    </row>
    <row r="1006" spans="2:18" x14ac:dyDescent="0.25">
      <c r="M1006" s="25">
        <v>43606</v>
      </c>
      <c r="N1006" s="24" t="s">
        <v>1</v>
      </c>
      <c r="O1006" s="24" t="s">
        <v>517</v>
      </c>
      <c r="Q1006" s="24">
        <v>-14000</v>
      </c>
      <c r="R1006" s="24">
        <v>-14000</v>
      </c>
    </row>
    <row r="1007" spans="2:18" x14ac:dyDescent="0.25">
      <c r="M1007" s="25">
        <v>43610</v>
      </c>
      <c r="N1007" s="24" t="s">
        <v>3</v>
      </c>
      <c r="O1007" s="24" t="s">
        <v>548</v>
      </c>
      <c r="Q1007" s="24">
        <v>-6500</v>
      </c>
      <c r="R1007" s="24">
        <v>-6500</v>
      </c>
    </row>
    <row r="1008" spans="2:18" x14ac:dyDescent="0.25">
      <c r="M1008" s="25">
        <v>43611</v>
      </c>
      <c r="N1008" s="24" t="s">
        <v>2</v>
      </c>
      <c r="O1008" s="24" t="s">
        <v>590</v>
      </c>
      <c r="Q1008" s="24">
        <v>-3000</v>
      </c>
      <c r="R1008" s="24">
        <v>-3000</v>
      </c>
    </row>
    <row r="1009" spans="13:18" x14ac:dyDescent="0.25">
      <c r="M1009" s="25">
        <v>43613</v>
      </c>
      <c r="N1009" s="24" t="s">
        <v>0</v>
      </c>
      <c r="O1009" s="24" t="s">
        <v>625</v>
      </c>
      <c r="P1009" s="24">
        <v>8500</v>
      </c>
      <c r="R1009" s="24">
        <v>8500</v>
      </c>
    </row>
    <row r="1010" spans="13:18" x14ac:dyDescent="0.25">
      <c r="M1010" s="25">
        <v>43616</v>
      </c>
      <c r="N1010" s="24" t="s">
        <v>3</v>
      </c>
      <c r="O1010" s="24" t="s">
        <v>640</v>
      </c>
      <c r="Q1010" s="24">
        <v>-5000</v>
      </c>
      <c r="R1010" s="24">
        <v>-5000</v>
      </c>
    </row>
    <row r="1011" spans="13:18" x14ac:dyDescent="0.25">
      <c r="M1011" s="25">
        <v>43617</v>
      </c>
      <c r="N1011" s="24" t="s">
        <v>1</v>
      </c>
      <c r="O1011" s="24" t="s">
        <v>660</v>
      </c>
      <c r="Q1011" s="24">
        <v>-4000</v>
      </c>
      <c r="R1011" s="24">
        <v>-4000</v>
      </c>
    </row>
    <row r="1012" spans="13:18" x14ac:dyDescent="0.25">
      <c r="M1012" s="25">
        <v>43623</v>
      </c>
      <c r="N1012" s="24" t="s">
        <v>1</v>
      </c>
      <c r="O1012" s="24" t="s">
        <v>660</v>
      </c>
      <c r="Q1012" s="24">
        <v>-19000</v>
      </c>
      <c r="R1012" s="24">
        <v>-19000</v>
      </c>
    </row>
    <row r="1013" spans="13:18" x14ac:dyDescent="0.25">
      <c r="M1013" s="25">
        <v>43625</v>
      </c>
      <c r="N1013" s="24" t="s">
        <v>0</v>
      </c>
      <c r="O1013" s="24" t="s">
        <v>658</v>
      </c>
      <c r="P1013" s="24">
        <v>13500</v>
      </c>
      <c r="R1013" s="24">
        <v>13500</v>
      </c>
    </row>
    <row r="1014" spans="13:18" x14ac:dyDescent="0.25">
      <c r="M1014" s="25">
        <v>43626</v>
      </c>
      <c r="N1014" s="24" t="s">
        <v>3</v>
      </c>
      <c r="O1014" s="24" t="s">
        <v>659</v>
      </c>
      <c r="Q1014" s="24">
        <v>-14500</v>
      </c>
      <c r="R1014" s="24">
        <v>-14500</v>
      </c>
    </row>
    <row r="1015" spans="13:18" x14ac:dyDescent="0.25">
      <c r="M1015" s="25">
        <v>43629</v>
      </c>
      <c r="N1015" s="24" t="s">
        <v>2</v>
      </c>
      <c r="O1015" s="24" t="s">
        <v>661</v>
      </c>
      <c r="Q1015" s="24">
        <v>-8500</v>
      </c>
      <c r="R1015" s="24">
        <v>-8500</v>
      </c>
    </row>
    <row r="1016" spans="13:18" x14ac:dyDescent="0.25">
      <c r="M1016" s="25">
        <v>43634</v>
      </c>
      <c r="N1016" s="24" t="s">
        <v>1</v>
      </c>
      <c r="O1016" s="24" t="s">
        <v>660</v>
      </c>
      <c r="Q1016" s="24">
        <v>-17000</v>
      </c>
      <c r="R1016" s="24">
        <v>-17000</v>
      </c>
    </row>
    <row r="1017" spans="13:18" x14ac:dyDescent="0.25">
      <c r="M1017" s="25">
        <v>43637</v>
      </c>
      <c r="N1017" s="24" t="s">
        <v>0</v>
      </c>
      <c r="O1017" s="24" t="s">
        <v>658</v>
      </c>
      <c r="P1017" s="24">
        <v>11500</v>
      </c>
      <c r="R1017" s="24">
        <v>11500</v>
      </c>
    </row>
    <row r="1018" spans="13:18" x14ac:dyDescent="0.25">
      <c r="M1018" s="25">
        <v>43639</v>
      </c>
      <c r="N1018" s="24" t="s">
        <v>0</v>
      </c>
      <c r="O1018" s="24" t="s">
        <v>658</v>
      </c>
      <c r="P1018" s="24">
        <v>10000</v>
      </c>
      <c r="R1018" s="24">
        <v>10000</v>
      </c>
    </row>
    <row r="1019" spans="13:18" x14ac:dyDescent="0.25">
      <c r="M1019" s="25">
        <v>43641</v>
      </c>
      <c r="N1019" s="24" t="s">
        <v>2</v>
      </c>
      <c r="O1019" s="24" t="s">
        <v>661</v>
      </c>
      <c r="Q1019" s="24">
        <v>-7500</v>
      </c>
      <c r="R1019" s="24">
        <v>-7500</v>
      </c>
    </row>
    <row r="1020" spans="13:18" x14ac:dyDescent="0.25">
      <c r="M1020" s="24" t="s">
        <v>187</v>
      </c>
      <c r="P1020" s="24">
        <v>130500</v>
      </c>
      <c r="Q1020" s="24">
        <v>-166000</v>
      </c>
      <c r="R1020" s="24">
        <v>-35500</v>
      </c>
    </row>
  </sheetData>
  <sortState xmlns:xlrd2="http://schemas.microsoft.com/office/spreadsheetml/2017/richdata2" ref="B3:E1002">
    <sortCondition ref="B3:B1002"/>
  </sortState>
  <mergeCells count="2">
    <mergeCell ref="B1:E1"/>
    <mergeCell ref="G1:J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995B1-5A1D-44C0-908A-0350CF870749}">
  <dimension ref="B2:I2007"/>
  <sheetViews>
    <sheetView showGridLines="0" zoomScale="80" zoomScaleNormal="80" zoomScaleSheetLayoutView="50" workbookViewId="0">
      <selection activeCell="C1" sqref="C1"/>
    </sheetView>
  </sheetViews>
  <sheetFormatPr defaultRowHeight="15" x14ac:dyDescent="0.25"/>
  <cols>
    <col min="2" max="2" width="11.5703125" bestFit="1" customWidth="1"/>
    <col min="3" max="3" width="12.28515625" bestFit="1" customWidth="1"/>
    <col min="4" max="4" width="19.85546875" bestFit="1" customWidth="1"/>
    <col min="5" max="5" width="16.5703125" bestFit="1" customWidth="1"/>
    <col min="6" max="6" width="15.140625" bestFit="1" customWidth="1"/>
    <col min="7" max="7" width="36" bestFit="1" customWidth="1"/>
    <col min="8" max="8" width="11.5703125" bestFit="1" customWidth="1"/>
    <col min="9" max="9" width="10" bestFit="1" customWidth="1"/>
  </cols>
  <sheetData>
    <row r="2" spans="2:9" x14ac:dyDescent="0.25">
      <c r="B2" s="12">
        <v>1</v>
      </c>
      <c r="C2" s="12">
        <v>2</v>
      </c>
      <c r="D2" s="12">
        <v>3</v>
      </c>
      <c r="E2" s="12">
        <v>4</v>
      </c>
      <c r="F2" s="11">
        <v>5</v>
      </c>
      <c r="G2" s="11">
        <v>6</v>
      </c>
      <c r="H2" s="11">
        <v>7</v>
      </c>
      <c r="I2" s="11">
        <v>8</v>
      </c>
    </row>
    <row r="3" spans="2:9" ht="6" customHeight="1" x14ac:dyDescent="0.25">
      <c r="B3" s="10"/>
      <c r="C3" s="10"/>
      <c r="D3" s="10"/>
      <c r="E3" s="10"/>
      <c r="F3" s="10"/>
      <c r="G3" s="10"/>
      <c r="H3" s="10"/>
      <c r="I3" s="10"/>
    </row>
    <row r="4" spans="2:9" x14ac:dyDescent="0.25">
      <c r="B4" s="33" t="s">
        <v>183</v>
      </c>
      <c r="C4" s="33"/>
      <c r="D4" s="33"/>
      <c r="E4" s="33"/>
      <c r="F4" s="34" t="s">
        <v>182</v>
      </c>
      <c r="G4" s="34"/>
      <c r="H4" s="34"/>
      <c r="I4" s="34"/>
    </row>
    <row r="5" spans="2:9" x14ac:dyDescent="0.25">
      <c r="B5" s="33"/>
      <c r="C5" s="33"/>
      <c r="D5" s="33"/>
      <c r="E5" s="33"/>
      <c r="F5" s="8" t="s">
        <v>179</v>
      </c>
      <c r="G5" s="9" t="s">
        <v>180</v>
      </c>
      <c r="H5" s="32" t="s">
        <v>181</v>
      </c>
      <c r="I5" s="32"/>
    </row>
    <row r="6" spans="2:9" ht="7.5" customHeight="1" x14ac:dyDescent="0.25"/>
    <row r="7" spans="2:9" x14ac:dyDescent="0.25">
      <c r="B7" s="13" t="s">
        <v>169</v>
      </c>
      <c r="C7" s="13" t="s">
        <v>170</v>
      </c>
      <c r="D7" s="13" t="s">
        <v>173</v>
      </c>
      <c r="E7" s="13" t="s">
        <v>171</v>
      </c>
      <c r="F7" s="14" t="s">
        <v>175</v>
      </c>
      <c r="G7" s="15" t="s">
        <v>174</v>
      </c>
      <c r="H7" s="16" t="s">
        <v>172</v>
      </c>
      <c r="I7" s="16" t="s">
        <v>176</v>
      </c>
    </row>
    <row r="8" spans="2:9" x14ac:dyDescent="0.25">
      <c r="B8" s="17">
        <v>43586</v>
      </c>
      <c r="C8" s="18" t="s">
        <v>0</v>
      </c>
      <c r="D8" s="18">
        <v>6</v>
      </c>
      <c r="E8" s="19">
        <v>14000</v>
      </c>
      <c r="F8" s="20" t="str">
        <f>IF(C8="","",C8&amp;"-"&amp;COUNTIF($C$8:C2007,C8)&amp;"-"&amp;TEXT(B8,"YYYY"))</f>
        <v>INV-1170-2019</v>
      </c>
      <c r="G8" s="21" t="str">
        <f>IFERROR(VLOOKUP(D8,CustomerList[],2,FALSE),"")</f>
        <v>Fit &amp; Fit</v>
      </c>
      <c r="H8" s="22">
        <f>IF(C8="INV",E8,-E8)</f>
        <v>14000</v>
      </c>
      <c r="I8" s="23" t="str">
        <f>IF(E8="","",IF(H8&gt;0,"DR","CR"))</f>
        <v>DR</v>
      </c>
    </row>
    <row r="9" spans="2:9" x14ac:dyDescent="0.25">
      <c r="B9" s="17">
        <v>43586</v>
      </c>
      <c r="C9" s="18" t="s">
        <v>2</v>
      </c>
      <c r="D9" s="18">
        <v>24</v>
      </c>
      <c r="E9" s="19">
        <v>6000</v>
      </c>
      <c r="F9" s="20" t="str">
        <f>IF(C9="","",C9&amp;"-"&amp;COUNTIF($C$8:C9,C9)&amp;"-"&amp;TEXT(B9,"YYYY"))</f>
        <v>CN-1-2019</v>
      </c>
      <c r="G9" s="21" t="str">
        <f>IFERROR(VLOOKUP(D9,CustomerList[],2,FALSE),"")</f>
        <v>C&amp;A For Import &amp; Export</v>
      </c>
      <c r="H9" s="22">
        <f t="shared" ref="H9:H72" si="0">IF(C9="INV",E9,-E9)</f>
        <v>-6000</v>
      </c>
      <c r="I9" s="23" t="str">
        <f t="shared" ref="I9:I72" si="1">IF(E9="","",IF(H9&gt;0,"DR","CR"))</f>
        <v>CR</v>
      </c>
    </row>
    <row r="10" spans="2:9" x14ac:dyDescent="0.25">
      <c r="B10" s="17">
        <v>43586</v>
      </c>
      <c r="C10" s="18" t="s">
        <v>1</v>
      </c>
      <c r="D10" s="18">
        <v>65</v>
      </c>
      <c r="E10" s="19">
        <v>2500</v>
      </c>
      <c r="F10" s="20" t="str">
        <f>IF(C10="","",C10&amp;"-"&amp;COUNTIF($C$8:C10,C10)&amp;"-"&amp;TEXT(B10,"YYYY"))</f>
        <v>CHK-1-2019</v>
      </c>
      <c r="G10" s="21" t="str">
        <f>IFERROR(VLOOKUP(D10,CustomerList[],2,FALSE),"")</f>
        <v>Y&amp;Y For Import &amp; Export</v>
      </c>
      <c r="H10" s="22">
        <f t="shared" si="0"/>
        <v>-2500</v>
      </c>
      <c r="I10" s="23" t="str">
        <f t="shared" si="1"/>
        <v>CR</v>
      </c>
    </row>
    <row r="11" spans="2:9" x14ac:dyDescent="0.25">
      <c r="B11" s="17">
        <v>43586</v>
      </c>
      <c r="C11" s="18" t="s">
        <v>1</v>
      </c>
      <c r="D11" s="18">
        <v>4</v>
      </c>
      <c r="E11" s="19">
        <v>7000</v>
      </c>
      <c r="F11" s="20" t="str">
        <f>IF(C11="","",C11&amp;"-"&amp;COUNTIF($C$8:C11,C11)&amp;"-"&amp;TEXT(B11,"YYYY"))</f>
        <v>CHK-2-2019</v>
      </c>
      <c r="G11" s="21" t="str">
        <f>IFERROR(VLOOKUP(D11,CustomerList[],2,FALSE),"")</f>
        <v>Hyper Markets</v>
      </c>
      <c r="H11" s="22">
        <f t="shared" si="0"/>
        <v>-7000</v>
      </c>
      <c r="I11" s="23" t="str">
        <f t="shared" si="1"/>
        <v>CR</v>
      </c>
    </row>
    <row r="12" spans="2:9" x14ac:dyDescent="0.25">
      <c r="B12" s="17">
        <v>43586</v>
      </c>
      <c r="C12" s="18" t="s">
        <v>0</v>
      </c>
      <c r="D12" s="18">
        <v>36</v>
      </c>
      <c r="E12" s="19">
        <v>6000</v>
      </c>
      <c r="F12" s="20" t="str">
        <f>IF(C12="","",C12&amp;"-"&amp;COUNTIF($C$8:C12,C12)&amp;"-"&amp;TEXT(B12,"YYYY"))</f>
        <v>INV-2-2019</v>
      </c>
      <c r="G12" s="21" t="str">
        <f>IFERROR(VLOOKUP(D12,CustomerList[],2,FALSE),"")</f>
        <v>Y&amp;D For Trading</v>
      </c>
      <c r="H12" s="22">
        <f t="shared" si="0"/>
        <v>6000</v>
      </c>
      <c r="I12" s="23" t="str">
        <f t="shared" si="1"/>
        <v>DR</v>
      </c>
    </row>
    <row r="13" spans="2:9" x14ac:dyDescent="0.25">
      <c r="B13" s="17">
        <v>43586</v>
      </c>
      <c r="C13" s="18" t="s">
        <v>0</v>
      </c>
      <c r="D13" s="18">
        <v>52</v>
      </c>
      <c r="E13" s="19">
        <v>9500</v>
      </c>
      <c r="F13" s="20" t="str">
        <f>IF(C13="","",C13&amp;"-"&amp;COUNTIF($C$8:C13,C13)&amp;"-"&amp;TEXT(B13,"YYYY"))</f>
        <v>INV-3-2019</v>
      </c>
      <c r="G13" s="21" t="str">
        <f>IFERROR(VLOOKUP(D13,CustomerList[],2,FALSE),"")</f>
        <v>A&amp;Y For Trading</v>
      </c>
      <c r="H13" s="22">
        <f t="shared" si="0"/>
        <v>9500</v>
      </c>
      <c r="I13" s="23" t="str">
        <f t="shared" si="1"/>
        <v>DR</v>
      </c>
    </row>
    <row r="14" spans="2:9" x14ac:dyDescent="0.25">
      <c r="B14" s="17">
        <v>43586</v>
      </c>
      <c r="C14" s="18" t="s">
        <v>3</v>
      </c>
      <c r="D14" s="18">
        <v>41</v>
      </c>
      <c r="E14" s="19">
        <v>15500</v>
      </c>
      <c r="F14" s="20" t="str">
        <f>IF(C14="","",C14&amp;"-"&amp;COUNTIF($C$8:C14,C14)&amp;"-"&amp;TEXT(B14,"YYYY"))</f>
        <v>CASH-1-2019</v>
      </c>
      <c r="G14" s="21" t="str">
        <f>IFERROR(VLOOKUP(D14,CustomerList[],2,FALSE),"")</f>
        <v>C&amp;A For Distribution</v>
      </c>
      <c r="H14" s="22">
        <f t="shared" si="0"/>
        <v>-15500</v>
      </c>
      <c r="I14" s="23" t="str">
        <f t="shared" si="1"/>
        <v>CR</v>
      </c>
    </row>
    <row r="15" spans="2:9" x14ac:dyDescent="0.25">
      <c r="B15" s="17">
        <v>43586</v>
      </c>
      <c r="C15" s="18" t="s">
        <v>1</v>
      </c>
      <c r="D15" s="18">
        <v>51</v>
      </c>
      <c r="E15" s="19">
        <v>6000</v>
      </c>
      <c r="F15" s="20" t="str">
        <f>IF(C15="","",C15&amp;"-"&amp;COUNTIF($C$8:C15,C15)&amp;"-"&amp;TEXT(B15,"YYYY"))</f>
        <v>CHK-3-2019</v>
      </c>
      <c r="G15" s="21" t="str">
        <f>IFERROR(VLOOKUP(D15,CustomerList[],2,FALSE),"")</f>
        <v>A&amp;D For Trading</v>
      </c>
      <c r="H15" s="22">
        <f t="shared" si="0"/>
        <v>-6000</v>
      </c>
      <c r="I15" s="23" t="str">
        <f t="shared" si="1"/>
        <v>CR</v>
      </c>
    </row>
    <row r="16" spans="2:9" x14ac:dyDescent="0.25">
      <c r="B16" s="17">
        <v>43586</v>
      </c>
      <c r="C16" s="18" t="s">
        <v>1</v>
      </c>
      <c r="D16" s="18">
        <v>53</v>
      </c>
      <c r="E16" s="19">
        <v>2500</v>
      </c>
      <c r="F16" s="20" t="str">
        <f>IF(C16="","",C16&amp;"-"&amp;COUNTIF($C$8:C16,C16)&amp;"-"&amp;TEXT(B16,"YYYY"))</f>
        <v>CHK-4-2019</v>
      </c>
      <c r="G16" s="21" t="str">
        <f>IFERROR(VLOOKUP(D16,CustomerList[],2,FALSE),"")</f>
        <v>C&amp;D For Distribution</v>
      </c>
      <c r="H16" s="22">
        <f t="shared" si="0"/>
        <v>-2500</v>
      </c>
      <c r="I16" s="23" t="str">
        <f t="shared" si="1"/>
        <v>CR</v>
      </c>
    </row>
    <row r="17" spans="2:9" x14ac:dyDescent="0.25">
      <c r="B17" s="17">
        <v>43586</v>
      </c>
      <c r="C17" s="18" t="s">
        <v>0</v>
      </c>
      <c r="D17" s="18">
        <v>10</v>
      </c>
      <c r="E17" s="19">
        <v>8000</v>
      </c>
      <c r="F17" s="20" t="str">
        <f>IF(C17="","",C17&amp;"-"&amp;COUNTIF($C$8:C17,C17)&amp;"-"&amp;TEXT(B17,"YYYY"))</f>
        <v>INV-4-2019</v>
      </c>
      <c r="G17" s="21" t="str">
        <f>IFERROR(VLOOKUP(D17,CustomerList[],2,FALSE),"")</f>
        <v>Light Equipments Int'l</v>
      </c>
      <c r="H17" s="22">
        <f t="shared" si="0"/>
        <v>8000</v>
      </c>
      <c r="I17" s="23" t="str">
        <f t="shared" si="1"/>
        <v>DR</v>
      </c>
    </row>
    <row r="18" spans="2:9" x14ac:dyDescent="0.25">
      <c r="B18" s="17">
        <v>43586</v>
      </c>
      <c r="C18" s="18" t="s">
        <v>0</v>
      </c>
      <c r="D18" s="18">
        <v>45</v>
      </c>
      <c r="E18" s="19">
        <v>12500</v>
      </c>
      <c r="F18" s="20" t="str">
        <f>IF(C18="","",C18&amp;"-"&amp;COUNTIF($C$8:C18,C18)&amp;"-"&amp;TEXT(B18,"YYYY"))</f>
        <v>INV-5-2019</v>
      </c>
      <c r="G18" s="21" t="str">
        <f>IFERROR(VLOOKUP(D18,CustomerList[],2,FALSE),"")</f>
        <v>A&amp;D For Maitenance &amp; Services</v>
      </c>
      <c r="H18" s="22">
        <f t="shared" si="0"/>
        <v>12500</v>
      </c>
      <c r="I18" s="23" t="str">
        <f t="shared" si="1"/>
        <v>DR</v>
      </c>
    </row>
    <row r="19" spans="2:9" x14ac:dyDescent="0.25">
      <c r="B19" s="17">
        <v>43586</v>
      </c>
      <c r="C19" s="18" t="s">
        <v>0</v>
      </c>
      <c r="D19" s="18">
        <v>36</v>
      </c>
      <c r="E19" s="19">
        <v>12500</v>
      </c>
      <c r="F19" s="20" t="str">
        <f>IF(C19="","",C19&amp;"-"&amp;COUNTIF($C$8:C19,C19)&amp;"-"&amp;TEXT(B19,"YYYY"))</f>
        <v>INV-6-2019</v>
      </c>
      <c r="G19" s="21" t="str">
        <f>IFERROR(VLOOKUP(D19,CustomerList[],2,FALSE),"")</f>
        <v>Y&amp;D For Trading</v>
      </c>
      <c r="H19" s="22">
        <f t="shared" si="0"/>
        <v>12500</v>
      </c>
      <c r="I19" s="23" t="str">
        <f t="shared" si="1"/>
        <v>DR</v>
      </c>
    </row>
    <row r="20" spans="2:9" x14ac:dyDescent="0.25">
      <c r="B20" s="17">
        <v>43586</v>
      </c>
      <c r="C20" s="18" t="s">
        <v>0</v>
      </c>
      <c r="D20" s="18">
        <v>39</v>
      </c>
      <c r="E20" s="19">
        <v>19500</v>
      </c>
      <c r="F20" s="20" t="str">
        <f>IF(C20="","",C20&amp;"-"&amp;COUNTIF($C$8:C20,C20)&amp;"-"&amp;TEXT(B20,"YYYY"))</f>
        <v>INV-7-2019</v>
      </c>
      <c r="G20" s="21" t="str">
        <f>IFERROR(VLOOKUP(D20,CustomerList[],2,FALSE),"")</f>
        <v>A&amp;C For Import &amp; Export</v>
      </c>
      <c r="H20" s="22">
        <f t="shared" si="0"/>
        <v>19500</v>
      </c>
      <c r="I20" s="23" t="str">
        <f t="shared" si="1"/>
        <v>DR</v>
      </c>
    </row>
    <row r="21" spans="2:9" x14ac:dyDescent="0.25">
      <c r="B21" s="17">
        <v>43586</v>
      </c>
      <c r="C21" s="18" t="s">
        <v>2</v>
      </c>
      <c r="D21" s="18">
        <v>21</v>
      </c>
      <c r="E21" s="19">
        <v>10000</v>
      </c>
      <c r="F21" s="20" t="str">
        <f>IF(C21="","",C21&amp;"-"&amp;COUNTIF($C$8:C21,C21)&amp;"-"&amp;TEXT(B21,"YYYY"))</f>
        <v>CN-2-2019</v>
      </c>
      <c r="G21" s="21" t="str">
        <f>IFERROR(VLOOKUP(D21,CustomerList[],2,FALSE),"")</f>
        <v>Y&amp;A For Trading</v>
      </c>
      <c r="H21" s="22">
        <f t="shared" si="0"/>
        <v>-10000</v>
      </c>
      <c r="I21" s="23" t="str">
        <f t="shared" si="1"/>
        <v>CR</v>
      </c>
    </row>
    <row r="22" spans="2:9" x14ac:dyDescent="0.25">
      <c r="B22" s="17">
        <v>43586</v>
      </c>
      <c r="C22" s="18" t="s">
        <v>2</v>
      </c>
      <c r="D22" s="18">
        <v>39</v>
      </c>
      <c r="E22" s="19">
        <v>3500</v>
      </c>
      <c r="F22" s="20" t="str">
        <f>IF(C22="","",C22&amp;"-"&amp;COUNTIF($C$8:C22,C22)&amp;"-"&amp;TEXT(B22,"YYYY"))</f>
        <v>CN-3-2019</v>
      </c>
      <c r="G22" s="21" t="str">
        <f>IFERROR(VLOOKUP(D22,CustomerList[],2,FALSE),"")</f>
        <v>A&amp;C For Import &amp; Export</v>
      </c>
      <c r="H22" s="22">
        <f t="shared" si="0"/>
        <v>-3500</v>
      </c>
      <c r="I22" s="23" t="str">
        <f t="shared" si="1"/>
        <v>CR</v>
      </c>
    </row>
    <row r="23" spans="2:9" x14ac:dyDescent="0.25">
      <c r="B23" s="17">
        <v>43586</v>
      </c>
      <c r="C23" s="18" t="s">
        <v>2</v>
      </c>
      <c r="D23" s="18">
        <v>43</v>
      </c>
      <c r="E23" s="19">
        <v>11500</v>
      </c>
      <c r="F23" s="20" t="str">
        <f>IF(C23="","",C23&amp;"-"&amp;COUNTIF($C$8:C23,C23)&amp;"-"&amp;TEXT(B23,"YYYY"))</f>
        <v>CN-4-2019</v>
      </c>
      <c r="G23" s="21" t="str">
        <f>IFERROR(VLOOKUP(D23,CustomerList[],2,FALSE),"")</f>
        <v>D&amp;Y For Trading</v>
      </c>
      <c r="H23" s="22">
        <f t="shared" si="0"/>
        <v>-11500</v>
      </c>
      <c r="I23" s="23" t="str">
        <f t="shared" si="1"/>
        <v>CR</v>
      </c>
    </row>
    <row r="24" spans="2:9" x14ac:dyDescent="0.25">
      <c r="B24" s="17">
        <v>43586</v>
      </c>
      <c r="C24" s="18" t="s">
        <v>0</v>
      </c>
      <c r="D24" s="18">
        <v>61</v>
      </c>
      <c r="E24" s="19">
        <v>1500</v>
      </c>
      <c r="F24" s="20" t="str">
        <f>IF(C24="","",C24&amp;"-"&amp;COUNTIF($C$8:C24,C24)&amp;"-"&amp;TEXT(B24,"YYYY"))</f>
        <v>INV-8-2019</v>
      </c>
      <c r="G24" s="21" t="str">
        <f>IFERROR(VLOOKUP(D24,CustomerList[],2,FALSE),"")</f>
        <v>AAA sons For Import &amp; Export</v>
      </c>
      <c r="H24" s="22">
        <f t="shared" si="0"/>
        <v>1500</v>
      </c>
      <c r="I24" s="23" t="str">
        <f t="shared" si="1"/>
        <v>DR</v>
      </c>
    </row>
    <row r="25" spans="2:9" x14ac:dyDescent="0.25">
      <c r="B25" s="17">
        <v>43586</v>
      </c>
      <c r="C25" s="18" t="s">
        <v>0</v>
      </c>
      <c r="D25" s="18">
        <v>24</v>
      </c>
      <c r="E25" s="19">
        <v>11500</v>
      </c>
      <c r="F25" s="20" t="str">
        <f>IF(C25="","",C25&amp;"-"&amp;COUNTIF($C$8:C25,C25)&amp;"-"&amp;TEXT(B25,"YYYY"))</f>
        <v>INV-9-2019</v>
      </c>
      <c r="G25" s="21" t="str">
        <f>IFERROR(VLOOKUP(D25,CustomerList[],2,FALSE),"")</f>
        <v>C&amp;A For Import &amp; Export</v>
      </c>
      <c r="H25" s="22">
        <f t="shared" si="0"/>
        <v>11500</v>
      </c>
      <c r="I25" s="23" t="str">
        <f t="shared" si="1"/>
        <v>DR</v>
      </c>
    </row>
    <row r="26" spans="2:9" x14ac:dyDescent="0.25">
      <c r="B26" s="17">
        <v>43586</v>
      </c>
      <c r="C26" s="18" t="s">
        <v>0</v>
      </c>
      <c r="D26" s="18">
        <v>72</v>
      </c>
      <c r="E26" s="19">
        <v>5500</v>
      </c>
      <c r="F26" s="20" t="str">
        <f>IF(C26="","",C26&amp;"-"&amp;COUNTIF($C$8:C26,C26)&amp;"-"&amp;TEXT(B26,"YYYY"))</f>
        <v>INV-10-2019</v>
      </c>
      <c r="G26" s="21" t="str">
        <f>IFERROR(VLOOKUP(D26,CustomerList[],2,FALSE),"")</f>
        <v>C&amp;C For Trading</v>
      </c>
      <c r="H26" s="22">
        <f t="shared" si="0"/>
        <v>5500</v>
      </c>
      <c r="I26" s="23" t="str">
        <f t="shared" si="1"/>
        <v>DR</v>
      </c>
    </row>
    <row r="27" spans="2:9" x14ac:dyDescent="0.25">
      <c r="B27" s="17">
        <v>43586</v>
      </c>
      <c r="C27" s="18" t="s">
        <v>3</v>
      </c>
      <c r="D27" s="18">
        <v>37</v>
      </c>
      <c r="E27" s="19">
        <v>11500</v>
      </c>
      <c r="F27" s="20" t="str">
        <f>IF(C27="","",C27&amp;"-"&amp;COUNTIF($C$8:C27,C27)&amp;"-"&amp;TEXT(B27,"YYYY"))</f>
        <v>CASH-2-2019</v>
      </c>
      <c r="G27" s="21" t="str">
        <f>IFERROR(VLOOKUP(D27,CustomerList[],2,FALSE),"")</f>
        <v>A&amp;D For Distribution</v>
      </c>
      <c r="H27" s="22">
        <f t="shared" si="0"/>
        <v>-11500</v>
      </c>
      <c r="I27" s="23" t="str">
        <f t="shared" si="1"/>
        <v>CR</v>
      </c>
    </row>
    <row r="28" spans="2:9" x14ac:dyDescent="0.25">
      <c r="B28" s="17">
        <v>43586</v>
      </c>
      <c r="C28" s="18" t="s">
        <v>1</v>
      </c>
      <c r="D28" s="18">
        <v>14</v>
      </c>
      <c r="E28" s="19">
        <v>18000</v>
      </c>
      <c r="F28" s="20" t="str">
        <f>IF(C28="","",C28&amp;"-"&amp;COUNTIF($C$8:C28,C28)&amp;"-"&amp;TEXT(B28,"YYYY"))</f>
        <v>CHK-5-2019</v>
      </c>
      <c r="G28" s="21" t="str">
        <f>IFERROR(VLOOKUP(D28,CustomerList[],2,FALSE),"")</f>
        <v>G&amp;Joe limited</v>
      </c>
      <c r="H28" s="22">
        <f t="shared" si="0"/>
        <v>-18000</v>
      </c>
      <c r="I28" s="23" t="str">
        <f t="shared" si="1"/>
        <v>CR</v>
      </c>
    </row>
    <row r="29" spans="2:9" x14ac:dyDescent="0.25">
      <c r="B29" s="17">
        <v>43586</v>
      </c>
      <c r="C29" s="18" t="s">
        <v>1</v>
      </c>
      <c r="D29" s="18">
        <v>71</v>
      </c>
      <c r="E29" s="19">
        <v>18500</v>
      </c>
      <c r="F29" s="20" t="str">
        <f>IF(C29="","",C29&amp;"-"&amp;COUNTIF($C$8:C29,C29)&amp;"-"&amp;TEXT(B29,"YYYY"))</f>
        <v>CHK-6-2019</v>
      </c>
      <c r="G29" s="21" t="str">
        <f>IFERROR(VLOOKUP(D29,CustomerList[],2,FALSE),"")</f>
        <v>Aly&amp;Co For Trading</v>
      </c>
      <c r="H29" s="22">
        <f t="shared" si="0"/>
        <v>-18500</v>
      </c>
      <c r="I29" s="23" t="str">
        <f t="shared" si="1"/>
        <v>CR</v>
      </c>
    </row>
    <row r="30" spans="2:9" x14ac:dyDescent="0.25">
      <c r="B30" s="17">
        <v>43586</v>
      </c>
      <c r="C30" s="18" t="s">
        <v>0</v>
      </c>
      <c r="D30" s="18">
        <v>34</v>
      </c>
      <c r="E30" s="19">
        <v>16000</v>
      </c>
      <c r="F30" s="20" t="str">
        <f>IF(C30="","",C30&amp;"-"&amp;COUNTIF($C$8:C30,C30)&amp;"-"&amp;TEXT(B30,"YYYY"))</f>
        <v>INV-11-2019</v>
      </c>
      <c r="G30" s="21" t="str">
        <f>IFERROR(VLOOKUP(D30,CustomerList[],2,FALSE),"")</f>
        <v>D&amp;C For Distribution</v>
      </c>
      <c r="H30" s="22">
        <f t="shared" si="0"/>
        <v>16000</v>
      </c>
      <c r="I30" s="23" t="str">
        <f t="shared" si="1"/>
        <v>DR</v>
      </c>
    </row>
    <row r="31" spans="2:9" x14ac:dyDescent="0.25">
      <c r="B31" s="17">
        <v>43586</v>
      </c>
      <c r="C31" s="18" t="s">
        <v>0</v>
      </c>
      <c r="D31" s="18">
        <v>42</v>
      </c>
      <c r="E31" s="19">
        <v>1000</v>
      </c>
      <c r="F31" s="20" t="str">
        <f>IF(C31="","",C31&amp;"-"&amp;COUNTIF($C$8:C31,C31)&amp;"-"&amp;TEXT(B31,"YYYY"))</f>
        <v>INV-12-2019</v>
      </c>
      <c r="G31" s="21" t="str">
        <f>IFERROR(VLOOKUP(D31,CustomerList[],2,FALSE),"")</f>
        <v>A&amp;A For Trading</v>
      </c>
      <c r="H31" s="22">
        <f t="shared" si="0"/>
        <v>1000</v>
      </c>
      <c r="I31" s="23" t="str">
        <f t="shared" si="1"/>
        <v>DR</v>
      </c>
    </row>
    <row r="32" spans="2:9" x14ac:dyDescent="0.25">
      <c r="B32" s="17">
        <v>43586</v>
      </c>
      <c r="C32" s="18" t="s">
        <v>0</v>
      </c>
      <c r="D32" s="18">
        <v>46</v>
      </c>
      <c r="E32" s="19">
        <v>5500</v>
      </c>
      <c r="F32" s="20" t="str">
        <f>IF(C32="","",C32&amp;"-"&amp;COUNTIF($C$8:C32,C32)&amp;"-"&amp;TEXT(B32,"YYYY"))</f>
        <v>INV-13-2019</v>
      </c>
      <c r="G32" s="21" t="str">
        <f>IFERROR(VLOOKUP(D32,CustomerList[],2,FALSE),"")</f>
        <v>Joseph For Distribution</v>
      </c>
      <c r="H32" s="22">
        <f t="shared" si="0"/>
        <v>5500</v>
      </c>
      <c r="I32" s="23" t="str">
        <f t="shared" si="1"/>
        <v>DR</v>
      </c>
    </row>
    <row r="33" spans="2:9" x14ac:dyDescent="0.25">
      <c r="B33" s="17">
        <v>43586</v>
      </c>
      <c r="C33" s="18" t="s">
        <v>0</v>
      </c>
      <c r="D33" s="18">
        <v>73</v>
      </c>
      <c r="E33" s="19">
        <v>3500</v>
      </c>
      <c r="F33" s="20" t="str">
        <f>IF(C33="","",C33&amp;"-"&amp;COUNTIF($C$8:C33,C33)&amp;"-"&amp;TEXT(B33,"YYYY"))</f>
        <v>INV-14-2019</v>
      </c>
      <c r="G33" s="21" t="str">
        <f>IFERROR(VLOOKUP(D33,CustomerList[],2,FALSE),"")</f>
        <v>Y&amp;Y For Trading</v>
      </c>
      <c r="H33" s="22">
        <f t="shared" si="0"/>
        <v>3500</v>
      </c>
      <c r="I33" s="23" t="str">
        <f t="shared" si="1"/>
        <v>DR</v>
      </c>
    </row>
    <row r="34" spans="2:9" x14ac:dyDescent="0.25">
      <c r="B34" s="17">
        <v>43586</v>
      </c>
      <c r="C34" s="18" t="s">
        <v>1</v>
      </c>
      <c r="D34" s="18">
        <v>54</v>
      </c>
      <c r="E34" s="19">
        <v>10000</v>
      </c>
      <c r="F34" s="20" t="str">
        <f>IF(C34="","",C34&amp;"-"&amp;COUNTIF($C$8:C34,C34)&amp;"-"&amp;TEXT(B34,"YYYY"))</f>
        <v>CHK-7-2019</v>
      </c>
      <c r="G34" s="21" t="str">
        <f>IFERROR(VLOOKUP(D34,CustomerList[],2,FALSE),"")</f>
        <v>C&amp;D For Maitenance &amp; Services</v>
      </c>
      <c r="H34" s="22">
        <f t="shared" si="0"/>
        <v>-10000</v>
      </c>
      <c r="I34" s="23" t="str">
        <f t="shared" si="1"/>
        <v>CR</v>
      </c>
    </row>
    <row r="35" spans="2:9" x14ac:dyDescent="0.25">
      <c r="B35" s="17">
        <v>43586</v>
      </c>
      <c r="C35" s="18" t="s">
        <v>3</v>
      </c>
      <c r="D35" s="18">
        <v>70</v>
      </c>
      <c r="E35" s="19">
        <v>14500</v>
      </c>
      <c r="F35" s="20" t="str">
        <f>IF(C35="","",C35&amp;"-"&amp;COUNTIF($C$8:C35,C35)&amp;"-"&amp;TEXT(B35,"YYYY"))</f>
        <v>CASH-3-2019</v>
      </c>
      <c r="G35" s="21" t="str">
        <f>IFERROR(VLOOKUP(D35,CustomerList[],2,FALSE),"")</f>
        <v>Brothers For Distribution</v>
      </c>
      <c r="H35" s="22">
        <f t="shared" si="0"/>
        <v>-14500</v>
      </c>
      <c r="I35" s="23" t="str">
        <f t="shared" si="1"/>
        <v>CR</v>
      </c>
    </row>
    <row r="36" spans="2:9" x14ac:dyDescent="0.25">
      <c r="B36" s="17">
        <v>43586</v>
      </c>
      <c r="C36" s="18" t="s">
        <v>3</v>
      </c>
      <c r="D36" s="18">
        <v>19</v>
      </c>
      <c r="E36" s="19">
        <v>3000</v>
      </c>
      <c r="F36" s="20" t="str">
        <f>IF(C36="","",C36&amp;"-"&amp;COUNTIF($C$8:C36,C36)&amp;"-"&amp;TEXT(B36,"YYYY"))</f>
        <v>CASH-4-2019</v>
      </c>
      <c r="G36" s="21" t="str">
        <f>IFERROR(VLOOKUP(D36,CustomerList[],2,FALSE),"")</f>
        <v>A&amp;A For Maitenance &amp; Services</v>
      </c>
      <c r="H36" s="22">
        <f t="shared" si="0"/>
        <v>-3000</v>
      </c>
      <c r="I36" s="23" t="str">
        <f t="shared" si="1"/>
        <v>CR</v>
      </c>
    </row>
    <row r="37" spans="2:9" x14ac:dyDescent="0.25">
      <c r="B37" s="17">
        <v>43586</v>
      </c>
      <c r="C37" s="18" t="s">
        <v>3</v>
      </c>
      <c r="D37" s="18">
        <v>74</v>
      </c>
      <c r="E37" s="19">
        <v>13500</v>
      </c>
      <c r="F37" s="20" t="str">
        <f>IF(C37="","",C37&amp;"-"&amp;COUNTIF($C$8:C37,C37)&amp;"-"&amp;TEXT(B37,"YYYY"))</f>
        <v>CASH-5-2019</v>
      </c>
      <c r="G37" s="21" t="str">
        <f>IFERROR(VLOOKUP(D37,CustomerList[],2,FALSE),"")</f>
        <v>Nader For Trading</v>
      </c>
      <c r="H37" s="22">
        <f t="shared" si="0"/>
        <v>-13500</v>
      </c>
      <c r="I37" s="23" t="str">
        <f t="shared" si="1"/>
        <v>CR</v>
      </c>
    </row>
    <row r="38" spans="2:9" x14ac:dyDescent="0.25">
      <c r="B38" s="17">
        <v>43587</v>
      </c>
      <c r="C38" s="18" t="s">
        <v>3</v>
      </c>
      <c r="D38" s="18">
        <v>68</v>
      </c>
      <c r="E38" s="19">
        <v>500</v>
      </c>
      <c r="F38" s="20" t="str">
        <f>IF(C38="","",C38&amp;"-"&amp;COUNTIF($C$8:C38,C38)&amp;"-"&amp;TEXT(B38,"YYYY"))</f>
        <v>CASH-6-2019</v>
      </c>
      <c r="G38" s="21" t="str">
        <f>IFERROR(VLOOKUP(D38,CustomerList[],2,FALSE),"")</f>
        <v>C&amp;C For Maitenance &amp; Services</v>
      </c>
      <c r="H38" s="22">
        <f t="shared" si="0"/>
        <v>-500</v>
      </c>
      <c r="I38" s="23" t="str">
        <f t="shared" si="1"/>
        <v>CR</v>
      </c>
    </row>
    <row r="39" spans="2:9" x14ac:dyDescent="0.25">
      <c r="B39" s="17">
        <v>43587</v>
      </c>
      <c r="C39" s="18" t="s">
        <v>0</v>
      </c>
      <c r="D39" s="18">
        <v>33</v>
      </c>
      <c r="E39" s="19">
        <v>5000</v>
      </c>
      <c r="F39" s="20" t="str">
        <f>IF(C39="","",C39&amp;"-"&amp;COUNTIF($C$8:C39,C39)&amp;"-"&amp;TEXT(B39,"YYYY"))</f>
        <v>INV-15-2019</v>
      </c>
      <c r="G39" s="21" t="str">
        <f>IFERROR(VLOOKUP(D39,CustomerList[],2,FALSE),"")</f>
        <v>D&amp;D For Trading</v>
      </c>
      <c r="H39" s="22">
        <f t="shared" si="0"/>
        <v>5000</v>
      </c>
      <c r="I39" s="23" t="str">
        <f t="shared" si="1"/>
        <v>DR</v>
      </c>
    </row>
    <row r="40" spans="2:9" x14ac:dyDescent="0.25">
      <c r="B40" s="17">
        <v>43587</v>
      </c>
      <c r="C40" s="18" t="s">
        <v>0</v>
      </c>
      <c r="D40" s="18">
        <v>38</v>
      </c>
      <c r="E40" s="19">
        <v>17500</v>
      </c>
      <c r="F40" s="20" t="str">
        <f>IF(C40="","",C40&amp;"-"&amp;COUNTIF($C$8:C40,C40)&amp;"-"&amp;TEXT(B40,"YYYY"))</f>
        <v>INV-16-2019</v>
      </c>
      <c r="G40" s="21" t="str">
        <f>IFERROR(VLOOKUP(D40,CustomerList[],2,FALSE),"")</f>
        <v>Y&amp;C For Sports Equipments</v>
      </c>
      <c r="H40" s="22">
        <f t="shared" si="0"/>
        <v>17500</v>
      </c>
      <c r="I40" s="23" t="str">
        <f t="shared" si="1"/>
        <v>DR</v>
      </c>
    </row>
    <row r="41" spans="2:9" x14ac:dyDescent="0.25">
      <c r="B41" s="17">
        <v>43587</v>
      </c>
      <c r="C41" s="18" t="s">
        <v>2</v>
      </c>
      <c r="D41" s="18">
        <v>20</v>
      </c>
      <c r="E41" s="19">
        <v>13000</v>
      </c>
      <c r="F41" s="20" t="str">
        <f>IF(C41="","",C41&amp;"-"&amp;COUNTIF($C$8:C41,C41)&amp;"-"&amp;TEXT(B41,"YYYY"))</f>
        <v>CN-5-2019</v>
      </c>
      <c r="G41" s="21" t="str">
        <f>IFERROR(VLOOKUP(D41,CustomerList[],2,FALSE),"")</f>
        <v>A&amp;C For Sports Equipments</v>
      </c>
      <c r="H41" s="22">
        <f t="shared" si="0"/>
        <v>-13000</v>
      </c>
      <c r="I41" s="23" t="str">
        <f t="shared" si="1"/>
        <v>CR</v>
      </c>
    </row>
    <row r="42" spans="2:9" x14ac:dyDescent="0.25">
      <c r="B42" s="17">
        <v>43587</v>
      </c>
      <c r="C42" s="18" t="s">
        <v>0</v>
      </c>
      <c r="D42" s="18">
        <v>15</v>
      </c>
      <c r="E42" s="19">
        <v>500</v>
      </c>
      <c r="F42" s="20" t="str">
        <f>IF(C42="","",C42&amp;"-"&amp;COUNTIF($C$8:C42,C42)&amp;"-"&amp;TEXT(B42,"YYYY"))</f>
        <v>INV-17-2019</v>
      </c>
      <c r="G42" s="21" t="str">
        <f>IFERROR(VLOOKUP(D42,CustomerList[],2,FALSE),"")</f>
        <v>Triple A Bikes</v>
      </c>
      <c r="H42" s="22">
        <f t="shared" si="0"/>
        <v>500</v>
      </c>
      <c r="I42" s="23" t="str">
        <f t="shared" si="1"/>
        <v>DR</v>
      </c>
    </row>
    <row r="43" spans="2:9" x14ac:dyDescent="0.25">
      <c r="B43" s="17">
        <v>43587</v>
      </c>
      <c r="C43" s="18" t="s">
        <v>2</v>
      </c>
      <c r="D43" s="18">
        <v>60</v>
      </c>
      <c r="E43" s="19">
        <v>13000</v>
      </c>
      <c r="F43" s="20" t="str">
        <f>IF(C43="","",C43&amp;"-"&amp;COUNTIF($C$8:C43,C43)&amp;"-"&amp;TEXT(B43,"YYYY"))</f>
        <v>CN-6-2019</v>
      </c>
      <c r="G43" s="21" t="str">
        <f>IFERROR(VLOOKUP(D43,CustomerList[],2,FALSE),"")</f>
        <v>A&amp;Y For Distribution</v>
      </c>
      <c r="H43" s="22">
        <f t="shared" si="0"/>
        <v>-13000</v>
      </c>
      <c r="I43" s="23" t="str">
        <f t="shared" si="1"/>
        <v>CR</v>
      </c>
    </row>
    <row r="44" spans="2:9" x14ac:dyDescent="0.25">
      <c r="B44" s="17">
        <v>43587</v>
      </c>
      <c r="C44" s="18" t="s">
        <v>0</v>
      </c>
      <c r="D44" s="18">
        <v>23</v>
      </c>
      <c r="E44" s="19">
        <v>19000</v>
      </c>
      <c r="F44" s="20" t="str">
        <f>IF(C44="","",C44&amp;"-"&amp;COUNTIF($C$8:C44,C44)&amp;"-"&amp;TEXT(B44,"YYYY"))</f>
        <v>INV-18-2019</v>
      </c>
      <c r="G44" s="21" t="str">
        <f>IFERROR(VLOOKUP(D44,CustomerList[],2,FALSE),"")</f>
        <v>Y&amp;A For Maitenance &amp; Services</v>
      </c>
      <c r="H44" s="22">
        <f t="shared" si="0"/>
        <v>19000</v>
      </c>
      <c r="I44" s="23" t="str">
        <f t="shared" si="1"/>
        <v>DR</v>
      </c>
    </row>
    <row r="45" spans="2:9" x14ac:dyDescent="0.25">
      <c r="B45" s="17">
        <v>43587</v>
      </c>
      <c r="C45" s="18" t="s">
        <v>0</v>
      </c>
      <c r="D45" s="18">
        <v>67</v>
      </c>
      <c r="E45" s="19">
        <v>4000</v>
      </c>
      <c r="F45" s="20" t="str">
        <f>IF(C45="","",C45&amp;"-"&amp;COUNTIF($C$8:C45,C45)&amp;"-"&amp;TEXT(B45,"YYYY"))</f>
        <v>INV-19-2019</v>
      </c>
      <c r="G45" s="21" t="str">
        <f>IFERROR(VLOOKUP(D45,CustomerList[],2,FALSE),"")</f>
        <v>A&amp;A For Sports Equipments</v>
      </c>
      <c r="H45" s="22">
        <f t="shared" si="0"/>
        <v>4000</v>
      </c>
      <c r="I45" s="23" t="str">
        <f t="shared" si="1"/>
        <v>DR</v>
      </c>
    </row>
    <row r="46" spans="2:9" x14ac:dyDescent="0.25">
      <c r="B46" s="17">
        <v>43587</v>
      </c>
      <c r="C46" s="18" t="s">
        <v>0</v>
      </c>
      <c r="D46" s="18">
        <v>9</v>
      </c>
      <c r="E46" s="19">
        <v>6000</v>
      </c>
      <c r="F46" s="20" t="str">
        <f>IF(C46="","",C46&amp;"-"&amp;COUNTIF($C$8:C46,C46)&amp;"-"&amp;TEXT(B46,"YYYY"))</f>
        <v>INV-20-2019</v>
      </c>
      <c r="G46" s="21" t="str">
        <f>IFERROR(VLOOKUP(D46,CustomerList[],2,FALSE),"")</f>
        <v>Sports &amp; Fitness Co</v>
      </c>
      <c r="H46" s="22">
        <f t="shared" si="0"/>
        <v>6000</v>
      </c>
      <c r="I46" s="23" t="str">
        <f t="shared" si="1"/>
        <v>DR</v>
      </c>
    </row>
    <row r="47" spans="2:9" x14ac:dyDescent="0.25">
      <c r="B47" s="17">
        <v>43587</v>
      </c>
      <c r="C47" s="18" t="s">
        <v>0</v>
      </c>
      <c r="D47" s="18">
        <v>34</v>
      </c>
      <c r="E47" s="19">
        <v>13000</v>
      </c>
      <c r="F47" s="20" t="str">
        <f>IF(C47="","",C47&amp;"-"&amp;COUNTIF($C$8:C47,C47)&amp;"-"&amp;TEXT(B47,"YYYY"))</f>
        <v>INV-21-2019</v>
      </c>
      <c r="G47" s="21" t="str">
        <f>IFERROR(VLOOKUP(D47,CustomerList[],2,FALSE),"")</f>
        <v>D&amp;C For Distribution</v>
      </c>
      <c r="H47" s="22">
        <f t="shared" si="0"/>
        <v>13000</v>
      </c>
      <c r="I47" s="23" t="str">
        <f t="shared" si="1"/>
        <v>DR</v>
      </c>
    </row>
    <row r="48" spans="2:9" x14ac:dyDescent="0.25">
      <c r="B48" s="17">
        <v>43587</v>
      </c>
      <c r="C48" s="18" t="s">
        <v>0</v>
      </c>
      <c r="D48" s="18">
        <v>37</v>
      </c>
      <c r="E48" s="19">
        <v>7000</v>
      </c>
      <c r="F48" s="20" t="str">
        <f>IF(C48="","",C48&amp;"-"&amp;COUNTIF($C$8:C48,C48)&amp;"-"&amp;TEXT(B48,"YYYY"))</f>
        <v>INV-22-2019</v>
      </c>
      <c r="G48" s="21" t="str">
        <f>IFERROR(VLOOKUP(D48,CustomerList[],2,FALSE),"")</f>
        <v>A&amp;D For Distribution</v>
      </c>
      <c r="H48" s="22">
        <f t="shared" si="0"/>
        <v>7000</v>
      </c>
      <c r="I48" s="23" t="str">
        <f t="shared" si="1"/>
        <v>DR</v>
      </c>
    </row>
    <row r="49" spans="2:9" x14ac:dyDescent="0.25">
      <c r="B49" s="17">
        <v>43587</v>
      </c>
      <c r="C49" s="18" t="s">
        <v>1</v>
      </c>
      <c r="D49" s="18">
        <v>25</v>
      </c>
      <c r="E49" s="19">
        <v>2500</v>
      </c>
      <c r="F49" s="20" t="str">
        <f>IF(C49="","",C49&amp;"-"&amp;COUNTIF($C$8:C49,C49)&amp;"-"&amp;TEXT(B49,"YYYY"))</f>
        <v>CHK-8-2019</v>
      </c>
      <c r="G49" s="21" t="str">
        <f>IFERROR(VLOOKUP(D49,CustomerList[],2,FALSE),"")</f>
        <v>Y&amp;D For Import &amp; Export</v>
      </c>
      <c r="H49" s="22">
        <f t="shared" si="0"/>
        <v>-2500</v>
      </c>
      <c r="I49" s="23" t="str">
        <f t="shared" si="1"/>
        <v>CR</v>
      </c>
    </row>
    <row r="50" spans="2:9" x14ac:dyDescent="0.25">
      <c r="B50" s="17">
        <v>43587</v>
      </c>
      <c r="C50" s="18" t="s">
        <v>0</v>
      </c>
      <c r="D50" s="18">
        <v>6</v>
      </c>
      <c r="E50" s="19">
        <v>12500</v>
      </c>
      <c r="F50" s="20" t="str">
        <f>IF(C50="","",C50&amp;"-"&amp;COUNTIF($C$8:C50,C50)&amp;"-"&amp;TEXT(B50,"YYYY"))</f>
        <v>INV-23-2019</v>
      </c>
      <c r="G50" s="21" t="str">
        <f>IFERROR(VLOOKUP(D50,CustomerList[],2,FALSE),"")</f>
        <v>Fit &amp; Fit</v>
      </c>
      <c r="H50" s="22">
        <f t="shared" si="0"/>
        <v>12500</v>
      </c>
      <c r="I50" s="23" t="str">
        <f t="shared" si="1"/>
        <v>DR</v>
      </c>
    </row>
    <row r="51" spans="2:9" x14ac:dyDescent="0.25">
      <c r="B51" s="17">
        <v>43587</v>
      </c>
      <c r="C51" s="18" t="s">
        <v>0</v>
      </c>
      <c r="D51" s="18">
        <v>74</v>
      </c>
      <c r="E51" s="19">
        <v>13000</v>
      </c>
      <c r="F51" s="20" t="str">
        <f>IF(C51="","",C51&amp;"-"&amp;COUNTIF($C$8:C51,C51)&amp;"-"&amp;TEXT(B51,"YYYY"))</f>
        <v>INV-24-2019</v>
      </c>
      <c r="G51" s="21" t="str">
        <f>IFERROR(VLOOKUP(D51,CustomerList[],2,FALSE),"")</f>
        <v>Nader For Trading</v>
      </c>
      <c r="H51" s="22">
        <f t="shared" si="0"/>
        <v>13000</v>
      </c>
      <c r="I51" s="23" t="str">
        <f t="shared" si="1"/>
        <v>DR</v>
      </c>
    </row>
    <row r="52" spans="2:9" x14ac:dyDescent="0.25">
      <c r="B52" s="17">
        <v>43587</v>
      </c>
      <c r="C52" s="18" t="s">
        <v>1</v>
      </c>
      <c r="D52" s="18">
        <v>73</v>
      </c>
      <c r="E52" s="19">
        <v>10500</v>
      </c>
      <c r="F52" s="20" t="str">
        <f>IF(C52="","",C52&amp;"-"&amp;COUNTIF($C$8:C52,C52)&amp;"-"&amp;TEXT(B52,"YYYY"))</f>
        <v>CHK-9-2019</v>
      </c>
      <c r="G52" s="21" t="str">
        <f>IFERROR(VLOOKUP(D52,CustomerList[],2,FALSE),"")</f>
        <v>Y&amp;Y For Trading</v>
      </c>
      <c r="H52" s="22">
        <f t="shared" si="0"/>
        <v>-10500</v>
      </c>
      <c r="I52" s="23" t="str">
        <f t="shared" si="1"/>
        <v>CR</v>
      </c>
    </row>
    <row r="53" spans="2:9" x14ac:dyDescent="0.25">
      <c r="B53" s="17">
        <v>43587</v>
      </c>
      <c r="C53" s="18" t="s">
        <v>0</v>
      </c>
      <c r="D53" s="18">
        <v>19</v>
      </c>
      <c r="E53" s="19">
        <v>18000</v>
      </c>
      <c r="F53" s="20" t="str">
        <f>IF(C53="","",C53&amp;"-"&amp;COUNTIF($C$8:C53,C53)&amp;"-"&amp;TEXT(B53,"YYYY"))</f>
        <v>INV-25-2019</v>
      </c>
      <c r="G53" s="21" t="str">
        <f>IFERROR(VLOOKUP(D53,CustomerList[],2,FALSE),"")</f>
        <v>A&amp;A For Maitenance &amp; Services</v>
      </c>
      <c r="H53" s="22">
        <f t="shared" si="0"/>
        <v>18000</v>
      </c>
      <c r="I53" s="23" t="str">
        <f t="shared" si="1"/>
        <v>DR</v>
      </c>
    </row>
    <row r="54" spans="2:9" x14ac:dyDescent="0.25">
      <c r="B54" s="17">
        <v>43587</v>
      </c>
      <c r="C54" s="18" t="s">
        <v>2</v>
      </c>
      <c r="D54" s="18">
        <v>59</v>
      </c>
      <c r="E54" s="19">
        <v>7500</v>
      </c>
      <c r="F54" s="20" t="str">
        <f>IF(C54="","",C54&amp;"-"&amp;COUNTIF($C$8:C54,C54)&amp;"-"&amp;TEXT(B54,"YYYY"))</f>
        <v>CN-7-2019</v>
      </c>
      <c r="G54" s="21" t="str">
        <f>IFERROR(VLOOKUP(D54,CustomerList[],2,FALSE),"")</f>
        <v>D&amp;Y For Distribution</v>
      </c>
      <c r="H54" s="22">
        <f t="shared" si="0"/>
        <v>-7500</v>
      </c>
      <c r="I54" s="23" t="str">
        <f t="shared" si="1"/>
        <v>CR</v>
      </c>
    </row>
    <row r="55" spans="2:9" x14ac:dyDescent="0.25">
      <c r="B55" s="17">
        <v>43587</v>
      </c>
      <c r="C55" s="18" t="s">
        <v>0</v>
      </c>
      <c r="D55" s="18">
        <v>3</v>
      </c>
      <c r="E55" s="19">
        <v>17500</v>
      </c>
      <c r="F55" s="20" t="str">
        <f>IF(C55="","",C55&amp;"-"&amp;COUNTIF($C$8:C55,C55)&amp;"-"&amp;TEXT(B55,"YYYY"))</f>
        <v>INV-26-2019</v>
      </c>
      <c r="G55" s="21" t="str">
        <f>IFERROR(VLOOKUP(D55,CustomerList[],2,FALSE),"")</f>
        <v>Alied Distributers</v>
      </c>
      <c r="H55" s="22">
        <f t="shared" si="0"/>
        <v>17500</v>
      </c>
      <c r="I55" s="23" t="str">
        <f t="shared" si="1"/>
        <v>DR</v>
      </c>
    </row>
    <row r="56" spans="2:9" x14ac:dyDescent="0.25">
      <c r="B56" s="17">
        <v>43587</v>
      </c>
      <c r="C56" s="18" t="s">
        <v>0</v>
      </c>
      <c r="D56" s="18">
        <v>31</v>
      </c>
      <c r="E56" s="19">
        <v>20000</v>
      </c>
      <c r="F56" s="20" t="str">
        <f>IF(C56="","",C56&amp;"-"&amp;COUNTIF($C$8:C56,C56)&amp;"-"&amp;TEXT(B56,"YYYY"))</f>
        <v>INV-27-2019</v>
      </c>
      <c r="G56" s="21" t="str">
        <f>IFERROR(VLOOKUP(D56,CustomerList[],2,FALSE),"")</f>
        <v>C&amp;Y For Trading</v>
      </c>
      <c r="H56" s="22">
        <f t="shared" si="0"/>
        <v>20000</v>
      </c>
      <c r="I56" s="23" t="str">
        <f t="shared" si="1"/>
        <v>DR</v>
      </c>
    </row>
    <row r="57" spans="2:9" x14ac:dyDescent="0.25">
      <c r="B57" s="17">
        <v>43587</v>
      </c>
      <c r="C57" s="18" t="s">
        <v>2</v>
      </c>
      <c r="D57" s="18">
        <v>9</v>
      </c>
      <c r="E57" s="19">
        <v>12000</v>
      </c>
      <c r="F57" s="20" t="str">
        <f>IF(C57="","",C57&amp;"-"&amp;COUNTIF($C$8:C57,C57)&amp;"-"&amp;TEXT(B57,"YYYY"))</f>
        <v>CN-8-2019</v>
      </c>
      <c r="G57" s="21" t="str">
        <f>IFERROR(VLOOKUP(D57,CustomerList[],2,FALSE),"")</f>
        <v>Sports &amp; Fitness Co</v>
      </c>
      <c r="H57" s="22">
        <f t="shared" si="0"/>
        <v>-12000</v>
      </c>
      <c r="I57" s="23" t="str">
        <f t="shared" si="1"/>
        <v>CR</v>
      </c>
    </row>
    <row r="58" spans="2:9" x14ac:dyDescent="0.25">
      <c r="B58" s="17">
        <v>43587</v>
      </c>
      <c r="C58" s="18" t="s">
        <v>1</v>
      </c>
      <c r="D58" s="18">
        <v>73</v>
      </c>
      <c r="E58" s="19">
        <v>7000</v>
      </c>
      <c r="F58" s="20" t="str">
        <f>IF(C58="","",C58&amp;"-"&amp;COUNTIF($C$8:C58,C58)&amp;"-"&amp;TEXT(B58,"YYYY"))</f>
        <v>CHK-10-2019</v>
      </c>
      <c r="G58" s="21" t="str">
        <f>IFERROR(VLOOKUP(D58,CustomerList[],2,FALSE),"")</f>
        <v>Y&amp;Y For Trading</v>
      </c>
      <c r="H58" s="22">
        <f t="shared" si="0"/>
        <v>-7000</v>
      </c>
      <c r="I58" s="23" t="str">
        <f t="shared" si="1"/>
        <v>CR</v>
      </c>
    </row>
    <row r="59" spans="2:9" x14ac:dyDescent="0.25">
      <c r="B59" s="17">
        <v>43587</v>
      </c>
      <c r="C59" s="18" t="s">
        <v>0</v>
      </c>
      <c r="D59" s="18">
        <v>70</v>
      </c>
      <c r="E59" s="19">
        <v>9000</v>
      </c>
      <c r="F59" s="20" t="str">
        <f>IF(C59="","",C59&amp;"-"&amp;COUNTIF($C$8:C59,C59)&amp;"-"&amp;TEXT(B59,"YYYY"))</f>
        <v>INV-28-2019</v>
      </c>
      <c r="G59" s="21" t="str">
        <f>IFERROR(VLOOKUP(D59,CustomerList[],2,FALSE),"")</f>
        <v>Brothers For Distribution</v>
      </c>
      <c r="H59" s="22">
        <f t="shared" si="0"/>
        <v>9000</v>
      </c>
      <c r="I59" s="23" t="str">
        <f t="shared" si="1"/>
        <v>DR</v>
      </c>
    </row>
    <row r="60" spans="2:9" x14ac:dyDescent="0.25">
      <c r="B60" s="17">
        <v>43587</v>
      </c>
      <c r="C60" s="18" t="s">
        <v>1</v>
      </c>
      <c r="D60" s="18">
        <v>50</v>
      </c>
      <c r="E60" s="19">
        <v>1000</v>
      </c>
      <c r="F60" s="20" t="str">
        <f>IF(C60="","",C60&amp;"-"&amp;COUNTIF($C$8:C60,C60)&amp;"-"&amp;TEXT(B60,"YYYY"))</f>
        <v>CHK-11-2019</v>
      </c>
      <c r="G60" s="21" t="str">
        <f>IFERROR(VLOOKUP(D60,CustomerList[],2,FALSE),"")</f>
        <v>D&amp;A For Import &amp; Export</v>
      </c>
      <c r="H60" s="22">
        <f t="shared" si="0"/>
        <v>-1000</v>
      </c>
      <c r="I60" s="23" t="str">
        <f t="shared" si="1"/>
        <v>CR</v>
      </c>
    </row>
    <row r="61" spans="2:9" x14ac:dyDescent="0.25">
      <c r="B61" s="17">
        <v>43587</v>
      </c>
      <c r="C61" s="18" t="s">
        <v>0</v>
      </c>
      <c r="D61" s="18">
        <v>47</v>
      </c>
      <c r="E61" s="19">
        <v>2000</v>
      </c>
      <c r="F61" s="20" t="str">
        <f>IF(C61="","",C61&amp;"-"&amp;COUNTIF($C$8:C61,C61)&amp;"-"&amp;TEXT(B61,"YYYY"))</f>
        <v>INV-29-2019</v>
      </c>
      <c r="G61" s="21" t="str">
        <f>IFERROR(VLOOKUP(D61,CustomerList[],2,FALSE),"")</f>
        <v>Y&amp;C For Trading</v>
      </c>
      <c r="H61" s="22">
        <f t="shared" si="0"/>
        <v>2000</v>
      </c>
      <c r="I61" s="23" t="str">
        <f t="shared" si="1"/>
        <v>DR</v>
      </c>
    </row>
    <row r="62" spans="2:9" x14ac:dyDescent="0.25">
      <c r="B62" s="17">
        <v>43587</v>
      </c>
      <c r="C62" s="18" t="s">
        <v>0</v>
      </c>
      <c r="D62" s="18">
        <v>12</v>
      </c>
      <c r="E62" s="19">
        <v>7000</v>
      </c>
      <c r="F62" s="20" t="str">
        <f>IF(C62="","",C62&amp;"-"&amp;COUNTIF($C$8:C62,C62)&amp;"-"&amp;TEXT(B62,"YYYY"))</f>
        <v>INV-30-2019</v>
      </c>
      <c r="G62" s="21" t="str">
        <f>IFERROR(VLOOKUP(D62,CustomerList[],2,FALSE),"")</f>
        <v>AB Sons</v>
      </c>
      <c r="H62" s="22">
        <f t="shared" si="0"/>
        <v>7000</v>
      </c>
      <c r="I62" s="23" t="str">
        <f t="shared" si="1"/>
        <v>DR</v>
      </c>
    </row>
    <row r="63" spans="2:9" x14ac:dyDescent="0.25">
      <c r="B63" s="17">
        <v>43587</v>
      </c>
      <c r="C63" s="18" t="s">
        <v>2</v>
      </c>
      <c r="D63" s="18">
        <v>15</v>
      </c>
      <c r="E63" s="19">
        <v>14000</v>
      </c>
      <c r="F63" s="20" t="str">
        <f>IF(C63="","",C63&amp;"-"&amp;COUNTIF($C$8:C63,C63)&amp;"-"&amp;TEXT(B63,"YYYY"))</f>
        <v>CN-9-2019</v>
      </c>
      <c r="G63" s="21" t="str">
        <f>IFERROR(VLOOKUP(D63,CustomerList[],2,FALSE),"")</f>
        <v>Triple A Bikes</v>
      </c>
      <c r="H63" s="22">
        <f t="shared" si="0"/>
        <v>-14000</v>
      </c>
      <c r="I63" s="23" t="str">
        <f t="shared" si="1"/>
        <v>CR</v>
      </c>
    </row>
    <row r="64" spans="2:9" x14ac:dyDescent="0.25">
      <c r="B64" s="17">
        <v>43587</v>
      </c>
      <c r="C64" s="18" t="s">
        <v>0</v>
      </c>
      <c r="D64" s="18">
        <v>29</v>
      </c>
      <c r="E64" s="19">
        <v>4500</v>
      </c>
      <c r="F64" s="20" t="str">
        <f>IF(C64="","",C64&amp;"-"&amp;COUNTIF($C$8:C64,C64)&amp;"-"&amp;TEXT(B64,"YYYY"))</f>
        <v>INV-31-2019</v>
      </c>
      <c r="G64" s="21" t="str">
        <f>IFERROR(VLOOKUP(D64,CustomerList[],2,FALSE),"")</f>
        <v>A&amp;D For Sports Equipments</v>
      </c>
      <c r="H64" s="22">
        <f t="shared" si="0"/>
        <v>4500</v>
      </c>
      <c r="I64" s="23" t="str">
        <f t="shared" si="1"/>
        <v>DR</v>
      </c>
    </row>
    <row r="65" spans="2:9" x14ac:dyDescent="0.25">
      <c r="B65" s="17">
        <v>43587</v>
      </c>
      <c r="C65" s="18" t="s">
        <v>0</v>
      </c>
      <c r="D65" s="18">
        <v>18</v>
      </c>
      <c r="E65" s="19">
        <v>14000</v>
      </c>
      <c r="F65" s="20" t="str">
        <f>IF(C65="","",C65&amp;"-"&amp;COUNTIF($C$8:C65,C65)&amp;"-"&amp;TEXT(B65,"YYYY"))</f>
        <v>INV-32-2019</v>
      </c>
      <c r="G65" s="21" t="str">
        <f>IFERROR(VLOOKUP(D65,CustomerList[],2,FALSE),"")</f>
        <v>Y&amp;A For Sports Equipments</v>
      </c>
      <c r="H65" s="22">
        <f t="shared" si="0"/>
        <v>14000</v>
      </c>
      <c r="I65" s="23" t="str">
        <f t="shared" si="1"/>
        <v>DR</v>
      </c>
    </row>
    <row r="66" spans="2:9" x14ac:dyDescent="0.25">
      <c r="B66" s="17">
        <v>43587</v>
      </c>
      <c r="C66" s="18" t="s">
        <v>1</v>
      </c>
      <c r="D66" s="18">
        <v>4</v>
      </c>
      <c r="E66" s="19">
        <v>9000</v>
      </c>
      <c r="F66" s="20" t="str">
        <f>IF(C66="","",C66&amp;"-"&amp;COUNTIF($C$8:C66,C66)&amp;"-"&amp;TEXT(B66,"YYYY"))</f>
        <v>CHK-12-2019</v>
      </c>
      <c r="G66" s="21" t="str">
        <f>IFERROR(VLOOKUP(D66,CustomerList[],2,FALSE),"")</f>
        <v>Hyper Markets</v>
      </c>
      <c r="H66" s="22">
        <f t="shared" si="0"/>
        <v>-9000</v>
      </c>
      <c r="I66" s="23" t="str">
        <f t="shared" si="1"/>
        <v>CR</v>
      </c>
    </row>
    <row r="67" spans="2:9" x14ac:dyDescent="0.25">
      <c r="B67" s="17">
        <v>43587</v>
      </c>
      <c r="C67" s="18" t="s">
        <v>1</v>
      </c>
      <c r="D67" s="18">
        <v>29</v>
      </c>
      <c r="E67" s="19">
        <v>12000</v>
      </c>
      <c r="F67" s="20" t="str">
        <f>IF(C67="","",C67&amp;"-"&amp;COUNTIF($C$8:C67,C67)&amp;"-"&amp;TEXT(B67,"YYYY"))</f>
        <v>CHK-13-2019</v>
      </c>
      <c r="G67" s="21" t="str">
        <f>IFERROR(VLOOKUP(D67,CustomerList[],2,FALSE),"")</f>
        <v>A&amp;D For Sports Equipments</v>
      </c>
      <c r="H67" s="22">
        <f t="shared" si="0"/>
        <v>-12000</v>
      </c>
      <c r="I67" s="23" t="str">
        <f t="shared" si="1"/>
        <v>CR</v>
      </c>
    </row>
    <row r="68" spans="2:9" x14ac:dyDescent="0.25">
      <c r="B68" s="17">
        <v>43587</v>
      </c>
      <c r="C68" s="18" t="s">
        <v>0</v>
      </c>
      <c r="D68" s="18">
        <v>9</v>
      </c>
      <c r="E68" s="19">
        <v>8000</v>
      </c>
      <c r="F68" s="20" t="str">
        <f>IF(C68="","",C68&amp;"-"&amp;COUNTIF($C$8:C68,C68)&amp;"-"&amp;TEXT(B68,"YYYY"))</f>
        <v>INV-33-2019</v>
      </c>
      <c r="G68" s="21" t="str">
        <f>IFERROR(VLOOKUP(D68,CustomerList[],2,FALSE),"")</f>
        <v>Sports &amp; Fitness Co</v>
      </c>
      <c r="H68" s="22">
        <f t="shared" si="0"/>
        <v>8000</v>
      </c>
      <c r="I68" s="23" t="str">
        <f t="shared" si="1"/>
        <v>DR</v>
      </c>
    </row>
    <row r="69" spans="2:9" x14ac:dyDescent="0.25">
      <c r="B69" s="17">
        <v>43587</v>
      </c>
      <c r="C69" s="18" t="s">
        <v>0</v>
      </c>
      <c r="D69" s="18">
        <v>44</v>
      </c>
      <c r="E69" s="19">
        <v>5000</v>
      </c>
      <c r="F69" s="20" t="str">
        <f>IF(C69="","",C69&amp;"-"&amp;COUNTIF($C$8:C69,C69)&amp;"-"&amp;TEXT(B69,"YYYY"))</f>
        <v>INV-34-2019</v>
      </c>
      <c r="G69" s="21" t="str">
        <f>IFERROR(VLOOKUP(D69,CustomerList[],2,FALSE),"")</f>
        <v>Y&amp;D For Sports Equipments</v>
      </c>
      <c r="H69" s="22">
        <f t="shared" si="0"/>
        <v>5000</v>
      </c>
      <c r="I69" s="23" t="str">
        <f t="shared" si="1"/>
        <v>DR</v>
      </c>
    </row>
    <row r="70" spans="2:9" x14ac:dyDescent="0.25">
      <c r="B70" s="17">
        <v>43587</v>
      </c>
      <c r="C70" s="18" t="s">
        <v>2</v>
      </c>
      <c r="D70" s="18">
        <v>10</v>
      </c>
      <c r="E70" s="19">
        <v>19000</v>
      </c>
      <c r="F70" s="20" t="str">
        <f>IF(C70="","",C70&amp;"-"&amp;COUNTIF($C$8:C70,C70)&amp;"-"&amp;TEXT(B70,"YYYY"))</f>
        <v>CN-10-2019</v>
      </c>
      <c r="G70" s="21" t="str">
        <f>IFERROR(VLOOKUP(D70,CustomerList[],2,FALSE),"")</f>
        <v>Light Equipments Int'l</v>
      </c>
      <c r="H70" s="22">
        <f t="shared" si="0"/>
        <v>-19000</v>
      </c>
      <c r="I70" s="23" t="str">
        <f t="shared" si="1"/>
        <v>CR</v>
      </c>
    </row>
    <row r="71" spans="2:9" x14ac:dyDescent="0.25">
      <c r="B71" s="17">
        <v>43587</v>
      </c>
      <c r="C71" s="18" t="s">
        <v>2</v>
      </c>
      <c r="D71" s="18">
        <v>20</v>
      </c>
      <c r="E71" s="19">
        <v>8500</v>
      </c>
      <c r="F71" s="20" t="str">
        <f>IF(C71="","",C71&amp;"-"&amp;COUNTIF($C$8:C71,C71)&amp;"-"&amp;TEXT(B71,"YYYY"))</f>
        <v>CN-11-2019</v>
      </c>
      <c r="G71" s="21" t="str">
        <f>IFERROR(VLOOKUP(D71,CustomerList[],2,FALSE),"")</f>
        <v>A&amp;C For Sports Equipments</v>
      </c>
      <c r="H71" s="22">
        <f t="shared" si="0"/>
        <v>-8500</v>
      </c>
      <c r="I71" s="23" t="str">
        <f t="shared" si="1"/>
        <v>CR</v>
      </c>
    </row>
    <row r="72" spans="2:9" x14ac:dyDescent="0.25">
      <c r="B72" s="17">
        <v>43587</v>
      </c>
      <c r="C72" s="18" t="s">
        <v>0</v>
      </c>
      <c r="D72" s="18">
        <v>64</v>
      </c>
      <c r="E72" s="19">
        <v>2500</v>
      </c>
      <c r="F72" s="20" t="str">
        <f>IF(C72="","",C72&amp;"-"&amp;COUNTIF($C$8:C72,C72)&amp;"-"&amp;TEXT(B72,"YYYY"))</f>
        <v>INV-35-2019</v>
      </c>
      <c r="G72" s="21" t="str">
        <f>IFERROR(VLOOKUP(D72,CustomerList[],2,FALSE),"")</f>
        <v>A&amp;A For Import &amp; Export</v>
      </c>
      <c r="H72" s="22">
        <f t="shared" si="0"/>
        <v>2500</v>
      </c>
      <c r="I72" s="23" t="str">
        <f t="shared" si="1"/>
        <v>DR</v>
      </c>
    </row>
    <row r="73" spans="2:9" x14ac:dyDescent="0.25">
      <c r="B73" s="17">
        <v>43587</v>
      </c>
      <c r="C73" s="18" t="s">
        <v>0</v>
      </c>
      <c r="D73" s="18">
        <v>1</v>
      </c>
      <c r="E73" s="19">
        <v>15500</v>
      </c>
      <c r="F73" s="20" t="str">
        <f>IF(C73="","",C73&amp;"-"&amp;COUNTIF($C$8:C73,C73)&amp;"-"&amp;TEXT(B73,"YYYY"))</f>
        <v>INV-36-2019</v>
      </c>
      <c r="G73" s="21" t="str">
        <f>IFERROR(VLOOKUP(D73,CustomerList[],2,FALSE),"")</f>
        <v>Egyptian trade</v>
      </c>
      <c r="H73" s="22">
        <f t="shared" ref="H73:H136" si="2">IF(C73="INV",E73,-E73)</f>
        <v>15500</v>
      </c>
      <c r="I73" s="23" t="str">
        <f t="shared" ref="I73:I136" si="3">IF(E73="","",IF(H73&gt;0,"DR","CR"))</f>
        <v>DR</v>
      </c>
    </row>
    <row r="74" spans="2:9" x14ac:dyDescent="0.25">
      <c r="B74" s="17">
        <v>43587</v>
      </c>
      <c r="C74" s="18" t="s">
        <v>0</v>
      </c>
      <c r="D74" s="18">
        <v>21</v>
      </c>
      <c r="E74" s="19">
        <v>16500</v>
      </c>
      <c r="F74" s="20" t="str">
        <f>IF(C74="","",C74&amp;"-"&amp;COUNTIF($C$8:C74,C74)&amp;"-"&amp;TEXT(B74,"YYYY"))</f>
        <v>INV-37-2019</v>
      </c>
      <c r="G74" s="21" t="str">
        <f>IFERROR(VLOOKUP(D74,CustomerList[],2,FALSE),"")</f>
        <v>Y&amp;A For Trading</v>
      </c>
      <c r="H74" s="22">
        <f t="shared" si="2"/>
        <v>16500</v>
      </c>
      <c r="I74" s="23" t="str">
        <f t="shared" si="3"/>
        <v>DR</v>
      </c>
    </row>
    <row r="75" spans="2:9" x14ac:dyDescent="0.25">
      <c r="B75" s="17">
        <v>43587</v>
      </c>
      <c r="C75" s="18" t="s">
        <v>2</v>
      </c>
      <c r="D75" s="18">
        <v>28</v>
      </c>
      <c r="E75" s="19">
        <v>4500</v>
      </c>
      <c r="F75" s="20" t="str">
        <f>IF(C75="","",C75&amp;"-"&amp;COUNTIF($C$8:C75,C75)&amp;"-"&amp;TEXT(B75,"YYYY"))</f>
        <v>CN-12-2019</v>
      </c>
      <c r="G75" s="21" t="str">
        <f>IFERROR(VLOOKUP(D75,CustomerList[],2,FALSE),"")</f>
        <v>D&amp;D For Import &amp; Export</v>
      </c>
      <c r="H75" s="22">
        <f t="shared" si="2"/>
        <v>-4500</v>
      </c>
      <c r="I75" s="23" t="str">
        <f t="shared" si="3"/>
        <v>CR</v>
      </c>
    </row>
    <row r="76" spans="2:9" x14ac:dyDescent="0.25">
      <c r="B76" s="17">
        <v>43587</v>
      </c>
      <c r="C76" s="18" t="s">
        <v>0</v>
      </c>
      <c r="D76" s="18">
        <v>47</v>
      </c>
      <c r="E76" s="19">
        <v>10500</v>
      </c>
      <c r="F76" s="20" t="str">
        <f>IF(C76="","",C76&amp;"-"&amp;COUNTIF($C$8:C76,C76)&amp;"-"&amp;TEXT(B76,"YYYY"))</f>
        <v>INV-38-2019</v>
      </c>
      <c r="G76" s="21" t="str">
        <f>IFERROR(VLOOKUP(D76,CustomerList[],2,FALSE),"")</f>
        <v>Y&amp;C For Trading</v>
      </c>
      <c r="H76" s="22">
        <f t="shared" si="2"/>
        <v>10500</v>
      </c>
      <c r="I76" s="23" t="str">
        <f t="shared" si="3"/>
        <v>DR</v>
      </c>
    </row>
    <row r="77" spans="2:9" x14ac:dyDescent="0.25">
      <c r="B77" s="17">
        <v>43587</v>
      </c>
      <c r="C77" s="18" t="s">
        <v>2</v>
      </c>
      <c r="D77" s="18">
        <v>41</v>
      </c>
      <c r="E77" s="19">
        <v>15000</v>
      </c>
      <c r="F77" s="20" t="str">
        <f>IF(C77="","",C77&amp;"-"&amp;COUNTIF($C$8:C77,C77)&amp;"-"&amp;TEXT(B77,"YYYY"))</f>
        <v>CN-13-2019</v>
      </c>
      <c r="G77" s="21" t="str">
        <f>IFERROR(VLOOKUP(D77,CustomerList[],2,FALSE),"")</f>
        <v>C&amp;A For Distribution</v>
      </c>
      <c r="H77" s="22">
        <f t="shared" si="2"/>
        <v>-15000</v>
      </c>
      <c r="I77" s="23" t="str">
        <f t="shared" si="3"/>
        <v>CR</v>
      </c>
    </row>
    <row r="78" spans="2:9" x14ac:dyDescent="0.25">
      <c r="B78" s="17">
        <v>43588</v>
      </c>
      <c r="C78" s="18" t="s">
        <v>2</v>
      </c>
      <c r="D78" s="18">
        <v>7</v>
      </c>
      <c r="E78" s="19">
        <v>14000</v>
      </c>
      <c r="F78" s="20" t="str">
        <f>IF(C78="","",C78&amp;"-"&amp;COUNTIF($C$8:C78,C78)&amp;"-"&amp;TEXT(B78,"YYYY"))</f>
        <v>CN-14-2019</v>
      </c>
      <c r="G78" s="21" t="str">
        <f>IFERROR(VLOOKUP(D78,CustomerList[],2,FALSE),"")</f>
        <v>Upper Egypt Whole Sale</v>
      </c>
      <c r="H78" s="22">
        <f t="shared" si="2"/>
        <v>-14000</v>
      </c>
      <c r="I78" s="23" t="str">
        <f t="shared" si="3"/>
        <v>CR</v>
      </c>
    </row>
    <row r="79" spans="2:9" x14ac:dyDescent="0.25">
      <c r="B79" s="17">
        <v>43588</v>
      </c>
      <c r="C79" s="18" t="s">
        <v>0</v>
      </c>
      <c r="D79" s="18">
        <v>3</v>
      </c>
      <c r="E79" s="19">
        <v>3000</v>
      </c>
      <c r="F79" s="20" t="str">
        <f>IF(C79="","",C79&amp;"-"&amp;COUNTIF($C$8:C79,C79)&amp;"-"&amp;TEXT(B79,"YYYY"))</f>
        <v>INV-39-2019</v>
      </c>
      <c r="G79" s="21" t="str">
        <f>IFERROR(VLOOKUP(D79,CustomerList[],2,FALSE),"")</f>
        <v>Alied Distributers</v>
      </c>
      <c r="H79" s="22">
        <f t="shared" si="2"/>
        <v>3000</v>
      </c>
      <c r="I79" s="23" t="str">
        <f t="shared" si="3"/>
        <v>DR</v>
      </c>
    </row>
    <row r="80" spans="2:9" x14ac:dyDescent="0.25">
      <c r="B80" s="17">
        <v>43588</v>
      </c>
      <c r="C80" s="18" t="s">
        <v>3</v>
      </c>
      <c r="D80" s="18">
        <v>54</v>
      </c>
      <c r="E80" s="19">
        <v>2500</v>
      </c>
      <c r="F80" s="20" t="str">
        <f>IF(C80="","",C80&amp;"-"&amp;COUNTIF($C$8:C80,C80)&amp;"-"&amp;TEXT(B80,"YYYY"))</f>
        <v>CASH-7-2019</v>
      </c>
      <c r="G80" s="21" t="str">
        <f>IFERROR(VLOOKUP(D80,CustomerList[],2,FALSE),"")</f>
        <v>C&amp;D For Maitenance &amp; Services</v>
      </c>
      <c r="H80" s="22">
        <f t="shared" si="2"/>
        <v>-2500</v>
      </c>
      <c r="I80" s="23" t="str">
        <f t="shared" si="3"/>
        <v>CR</v>
      </c>
    </row>
    <row r="81" spans="2:9" x14ac:dyDescent="0.25">
      <c r="B81" s="17">
        <v>43588</v>
      </c>
      <c r="C81" s="18" t="s">
        <v>0</v>
      </c>
      <c r="D81" s="18">
        <v>49</v>
      </c>
      <c r="E81" s="19">
        <v>18000</v>
      </c>
      <c r="F81" s="20" t="str">
        <f>IF(C81="","",C81&amp;"-"&amp;COUNTIF($C$8:C81,C81)&amp;"-"&amp;TEXT(B81,"YYYY"))</f>
        <v>INV-40-2019</v>
      </c>
      <c r="G81" s="21" t="str">
        <f>IFERROR(VLOOKUP(D81,CustomerList[],2,FALSE),"")</f>
        <v>Y&amp;Y For Sports Equipments</v>
      </c>
      <c r="H81" s="22">
        <f t="shared" si="2"/>
        <v>18000</v>
      </c>
      <c r="I81" s="23" t="str">
        <f t="shared" si="3"/>
        <v>DR</v>
      </c>
    </row>
    <row r="82" spans="2:9" x14ac:dyDescent="0.25">
      <c r="B82" s="17">
        <v>43588</v>
      </c>
      <c r="C82" s="18" t="s">
        <v>0</v>
      </c>
      <c r="D82" s="18">
        <v>24</v>
      </c>
      <c r="E82" s="19">
        <v>500</v>
      </c>
      <c r="F82" s="20" t="str">
        <f>IF(C82="","",C82&amp;"-"&amp;COUNTIF($C$8:C82,C82)&amp;"-"&amp;TEXT(B82,"YYYY"))</f>
        <v>INV-41-2019</v>
      </c>
      <c r="G82" s="21" t="str">
        <f>IFERROR(VLOOKUP(D82,CustomerList[],2,FALSE),"")</f>
        <v>C&amp;A For Import &amp; Export</v>
      </c>
      <c r="H82" s="22">
        <f t="shared" si="2"/>
        <v>500</v>
      </c>
      <c r="I82" s="23" t="str">
        <f t="shared" si="3"/>
        <v>DR</v>
      </c>
    </row>
    <row r="83" spans="2:9" x14ac:dyDescent="0.25">
      <c r="B83" s="17">
        <v>43588</v>
      </c>
      <c r="C83" s="18" t="s">
        <v>0</v>
      </c>
      <c r="D83" s="18">
        <v>7</v>
      </c>
      <c r="E83" s="19">
        <v>10000</v>
      </c>
      <c r="F83" s="20" t="str">
        <f>IF(C83="","",C83&amp;"-"&amp;COUNTIF($C$8:C83,C83)&amp;"-"&amp;TEXT(B83,"YYYY"))</f>
        <v>INV-42-2019</v>
      </c>
      <c r="G83" s="21" t="str">
        <f>IFERROR(VLOOKUP(D83,CustomerList[],2,FALSE),"")</f>
        <v>Upper Egypt Whole Sale</v>
      </c>
      <c r="H83" s="22">
        <f t="shared" si="2"/>
        <v>10000</v>
      </c>
      <c r="I83" s="23" t="str">
        <f t="shared" si="3"/>
        <v>DR</v>
      </c>
    </row>
    <row r="84" spans="2:9" x14ac:dyDescent="0.25">
      <c r="B84" s="17">
        <v>43588</v>
      </c>
      <c r="C84" s="18" t="s">
        <v>1</v>
      </c>
      <c r="D84" s="18">
        <v>38</v>
      </c>
      <c r="E84" s="19">
        <v>19000</v>
      </c>
      <c r="F84" s="20" t="str">
        <f>IF(C84="","",C84&amp;"-"&amp;COUNTIF($C$8:C84,C84)&amp;"-"&amp;TEXT(B84,"YYYY"))</f>
        <v>CHK-14-2019</v>
      </c>
      <c r="G84" s="21" t="str">
        <f>IFERROR(VLOOKUP(D84,CustomerList[],2,FALSE),"")</f>
        <v>Y&amp;C For Sports Equipments</v>
      </c>
      <c r="H84" s="22">
        <f t="shared" si="2"/>
        <v>-19000</v>
      </c>
      <c r="I84" s="23" t="str">
        <f t="shared" si="3"/>
        <v>CR</v>
      </c>
    </row>
    <row r="85" spans="2:9" x14ac:dyDescent="0.25">
      <c r="B85" s="17">
        <v>43588</v>
      </c>
      <c r="C85" s="18" t="s">
        <v>3</v>
      </c>
      <c r="D85" s="18">
        <v>37</v>
      </c>
      <c r="E85" s="19">
        <v>8500</v>
      </c>
      <c r="F85" s="20" t="str">
        <f>IF(C85="","",C85&amp;"-"&amp;COUNTIF($C$8:C85,C85)&amp;"-"&amp;TEXT(B85,"YYYY"))</f>
        <v>CASH-8-2019</v>
      </c>
      <c r="G85" s="21" t="str">
        <f>IFERROR(VLOOKUP(D85,CustomerList[],2,FALSE),"")</f>
        <v>A&amp;D For Distribution</v>
      </c>
      <c r="H85" s="22">
        <f t="shared" si="2"/>
        <v>-8500</v>
      </c>
      <c r="I85" s="23" t="str">
        <f t="shared" si="3"/>
        <v>CR</v>
      </c>
    </row>
    <row r="86" spans="2:9" x14ac:dyDescent="0.25">
      <c r="B86" s="17">
        <v>43588</v>
      </c>
      <c r="C86" s="18" t="s">
        <v>3</v>
      </c>
      <c r="D86" s="18">
        <v>36</v>
      </c>
      <c r="E86" s="19">
        <v>20000</v>
      </c>
      <c r="F86" s="20" t="str">
        <f>IF(C86="","",C86&amp;"-"&amp;COUNTIF($C$8:C86,C86)&amp;"-"&amp;TEXT(B86,"YYYY"))</f>
        <v>CASH-9-2019</v>
      </c>
      <c r="G86" s="21" t="str">
        <f>IFERROR(VLOOKUP(D86,CustomerList[],2,FALSE),"")</f>
        <v>Y&amp;D For Trading</v>
      </c>
      <c r="H86" s="22">
        <f t="shared" si="2"/>
        <v>-20000</v>
      </c>
      <c r="I86" s="23" t="str">
        <f t="shared" si="3"/>
        <v>CR</v>
      </c>
    </row>
    <row r="87" spans="2:9" x14ac:dyDescent="0.25">
      <c r="B87" s="17">
        <v>43588</v>
      </c>
      <c r="C87" s="18" t="s">
        <v>0</v>
      </c>
      <c r="D87" s="18">
        <v>5</v>
      </c>
      <c r="E87" s="19">
        <v>2000</v>
      </c>
      <c r="F87" s="20" t="str">
        <f>IF(C87="","",C87&amp;"-"&amp;COUNTIF($C$8:C87,C87)&amp;"-"&amp;TEXT(B87,"YYYY"))</f>
        <v>INV-43-2019</v>
      </c>
      <c r="G87" s="21" t="str">
        <f>IFERROR(VLOOKUP(D87,CustomerList[],2,FALSE),"")</f>
        <v>Cairo Trade</v>
      </c>
      <c r="H87" s="22">
        <f t="shared" si="2"/>
        <v>2000</v>
      </c>
      <c r="I87" s="23" t="str">
        <f t="shared" si="3"/>
        <v>DR</v>
      </c>
    </row>
    <row r="88" spans="2:9" x14ac:dyDescent="0.25">
      <c r="B88" s="17">
        <v>43588</v>
      </c>
      <c r="C88" s="18" t="s">
        <v>0</v>
      </c>
      <c r="D88" s="18">
        <v>29</v>
      </c>
      <c r="E88" s="19">
        <v>5500</v>
      </c>
      <c r="F88" s="20" t="str">
        <f>IF(C88="","",C88&amp;"-"&amp;COUNTIF($C$8:C88,C88)&amp;"-"&amp;TEXT(B88,"YYYY"))</f>
        <v>INV-44-2019</v>
      </c>
      <c r="G88" s="21" t="str">
        <f>IFERROR(VLOOKUP(D88,CustomerList[],2,FALSE),"")</f>
        <v>A&amp;D For Sports Equipments</v>
      </c>
      <c r="H88" s="22">
        <f t="shared" si="2"/>
        <v>5500</v>
      </c>
      <c r="I88" s="23" t="str">
        <f t="shared" si="3"/>
        <v>DR</v>
      </c>
    </row>
    <row r="89" spans="2:9" x14ac:dyDescent="0.25">
      <c r="B89" s="17">
        <v>43588</v>
      </c>
      <c r="C89" s="18" t="s">
        <v>0</v>
      </c>
      <c r="D89" s="18">
        <v>14</v>
      </c>
      <c r="E89" s="19">
        <v>8500</v>
      </c>
      <c r="F89" s="20" t="str">
        <f>IF(C89="","",C89&amp;"-"&amp;COUNTIF($C$8:C89,C89)&amp;"-"&amp;TEXT(B89,"YYYY"))</f>
        <v>INV-45-2019</v>
      </c>
      <c r="G89" s="21" t="str">
        <f>IFERROR(VLOOKUP(D89,CustomerList[],2,FALSE),"")</f>
        <v>G&amp;Joe limited</v>
      </c>
      <c r="H89" s="22">
        <f t="shared" si="2"/>
        <v>8500</v>
      </c>
      <c r="I89" s="23" t="str">
        <f t="shared" si="3"/>
        <v>DR</v>
      </c>
    </row>
    <row r="90" spans="2:9" x14ac:dyDescent="0.25">
      <c r="B90" s="17">
        <v>43588</v>
      </c>
      <c r="C90" s="18" t="s">
        <v>3</v>
      </c>
      <c r="D90" s="18">
        <v>61</v>
      </c>
      <c r="E90" s="19">
        <v>3500</v>
      </c>
      <c r="F90" s="20" t="str">
        <f>IF(C90="","",C90&amp;"-"&amp;COUNTIF($C$8:C90,C90)&amp;"-"&amp;TEXT(B90,"YYYY"))</f>
        <v>CASH-10-2019</v>
      </c>
      <c r="G90" s="21" t="str">
        <f>IFERROR(VLOOKUP(D90,CustomerList[],2,FALSE),"")</f>
        <v>AAA sons For Import &amp; Export</v>
      </c>
      <c r="H90" s="22">
        <f t="shared" si="2"/>
        <v>-3500</v>
      </c>
      <c r="I90" s="23" t="str">
        <f t="shared" si="3"/>
        <v>CR</v>
      </c>
    </row>
    <row r="91" spans="2:9" x14ac:dyDescent="0.25">
      <c r="B91" s="17">
        <v>43588</v>
      </c>
      <c r="C91" s="18" t="s">
        <v>2</v>
      </c>
      <c r="D91" s="18">
        <v>45</v>
      </c>
      <c r="E91" s="19">
        <v>11000</v>
      </c>
      <c r="F91" s="20" t="str">
        <f>IF(C91="","",C91&amp;"-"&amp;COUNTIF($C$8:C91,C91)&amp;"-"&amp;TEXT(B91,"YYYY"))</f>
        <v>CN-15-2019</v>
      </c>
      <c r="G91" s="21" t="str">
        <f>IFERROR(VLOOKUP(D91,CustomerList[],2,FALSE),"")</f>
        <v>A&amp;D For Maitenance &amp; Services</v>
      </c>
      <c r="H91" s="22">
        <f t="shared" si="2"/>
        <v>-11000</v>
      </c>
      <c r="I91" s="23" t="str">
        <f t="shared" si="3"/>
        <v>CR</v>
      </c>
    </row>
    <row r="92" spans="2:9" x14ac:dyDescent="0.25">
      <c r="B92" s="17">
        <v>43588</v>
      </c>
      <c r="C92" s="18" t="s">
        <v>2</v>
      </c>
      <c r="D92" s="18">
        <v>23</v>
      </c>
      <c r="E92" s="19">
        <v>9000</v>
      </c>
      <c r="F92" s="20" t="str">
        <f>IF(C92="","",C92&amp;"-"&amp;COUNTIF($C$8:C92,C92)&amp;"-"&amp;TEXT(B92,"YYYY"))</f>
        <v>CN-16-2019</v>
      </c>
      <c r="G92" s="21" t="str">
        <f>IFERROR(VLOOKUP(D92,CustomerList[],2,FALSE),"")</f>
        <v>Y&amp;A For Maitenance &amp; Services</v>
      </c>
      <c r="H92" s="22">
        <f t="shared" si="2"/>
        <v>-9000</v>
      </c>
      <c r="I92" s="23" t="str">
        <f t="shared" si="3"/>
        <v>CR</v>
      </c>
    </row>
    <row r="93" spans="2:9" x14ac:dyDescent="0.25">
      <c r="B93" s="17">
        <v>43588</v>
      </c>
      <c r="C93" s="18" t="s">
        <v>0</v>
      </c>
      <c r="D93" s="18">
        <v>72</v>
      </c>
      <c r="E93" s="19">
        <v>5000</v>
      </c>
      <c r="F93" s="20" t="str">
        <f>IF(C93="","",C93&amp;"-"&amp;COUNTIF($C$8:C93,C93)&amp;"-"&amp;TEXT(B93,"YYYY"))</f>
        <v>INV-46-2019</v>
      </c>
      <c r="G93" s="21" t="str">
        <f>IFERROR(VLOOKUP(D93,CustomerList[],2,FALSE),"")</f>
        <v>C&amp;C For Trading</v>
      </c>
      <c r="H93" s="22">
        <f t="shared" si="2"/>
        <v>5000</v>
      </c>
      <c r="I93" s="23" t="str">
        <f t="shared" si="3"/>
        <v>DR</v>
      </c>
    </row>
    <row r="94" spans="2:9" x14ac:dyDescent="0.25">
      <c r="B94" s="17">
        <v>43588</v>
      </c>
      <c r="C94" s="18" t="s">
        <v>3</v>
      </c>
      <c r="D94" s="18">
        <v>52</v>
      </c>
      <c r="E94" s="19">
        <v>2500</v>
      </c>
      <c r="F94" s="20" t="str">
        <f>IF(C94="","",C94&amp;"-"&amp;COUNTIF($C$8:C94,C94)&amp;"-"&amp;TEXT(B94,"YYYY"))</f>
        <v>CASH-11-2019</v>
      </c>
      <c r="G94" s="21" t="str">
        <f>IFERROR(VLOOKUP(D94,CustomerList[],2,FALSE),"")</f>
        <v>A&amp;Y For Trading</v>
      </c>
      <c r="H94" s="22">
        <f t="shared" si="2"/>
        <v>-2500</v>
      </c>
      <c r="I94" s="23" t="str">
        <f t="shared" si="3"/>
        <v>CR</v>
      </c>
    </row>
    <row r="95" spans="2:9" x14ac:dyDescent="0.25">
      <c r="B95" s="17">
        <v>43588</v>
      </c>
      <c r="C95" s="18" t="s">
        <v>0</v>
      </c>
      <c r="D95" s="18">
        <v>52</v>
      </c>
      <c r="E95" s="19">
        <v>11500</v>
      </c>
      <c r="F95" s="20" t="str">
        <f>IF(C95="","",C95&amp;"-"&amp;COUNTIF($C$8:C95,C95)&amp;"-"&amp;TEXT(B95,"YYYY"))</f>
        <v>INV-47-2019</v>
      </c>
      <c r="G95" s="21" t="str">
        <f>IFERROR(VLOOKUP(D95,CustomerList[],2,FALSE),"")</f>
        <v>A&amp;Y For Trading</v>
      </c>
      <c r="H95" s="22">
        <f t="shared" si="2"/>
        <v>11500</v>
      </c>
      <c r="I95" s="23" t="str">
        <f t="shared" si="3"/>
        <v>DR</v>
      </c>
    </row>
    <row r="96" spans="2:9" x14ac:dyDescent="0.25">
      <c r="B96" s="17">
        <v>43588</v>
      </c>
      <c r="C96" s="18" t="s">
        <v>3</v>
      </c>
      <c r="D96" s="18">
        <v>30</v>
      </c>
      <c r="E96" s="19">
        <v>10500</v>
      </c>
      <c r="F96" s="20" t="str">
        <f>IF(C96="","",C96&amp;"-"&amp;COUNTIF($C$8:C96,C96)&amp;"-"&amp;TEXT(B96,"YYYY"))</f>
        <v>CASH-12-2019</v>
      </c>
      <c r="G96" s="21" t="str">
        <f>IFERROR(VLOOKUP(D96,CustomerList[],2,FALSE),"")</f>
        <v>A&amp;C For Maitenance &amp; Services</v>
      </c>
      <c r="H96" s="22">
        <f t="shared" si="2"/>
        <v>-10500</v>
      </c>
      <c r="I96" s="23" t="str">
        <f t="shared" si="3"/>
        <v>CR</v>
      </c>
    </row>
    <row r="97" spans="2:9" x14ac:dyDescent="0.25">
      <c r="B97" s="17">
        <v>43588</v>
      </c>
      <c r="C97" s="18" t="s">
        <v>1</v>
      </c>
      <c r="D97" s="18">
        <v>22</v>
      </c>
      <c r="E97" s="19">
        <v>19500</v>
      </c>
      <c r="F97" s="20" t="str">
        <f>IF(C97="","",C97&amp;"-"&amp;COUNTIF($C$8:C97,C97)&amp;"-"&amp;TEXT(B97,"YYYY"))</f>
        <v>CHK-15-2019</v>
      </c>
      <c r="G97" s="21" t="str">
        <f>IFERROR(VLOOKUP(D97,CustomerList[],2,FALSE),"")</f>
        <v>A&amp;Y For Import &amp; Export</v>
      </c>
      <c r="H97" s="22">
        <f t="shared" si="2"/>
        <v>-19500</v>
      </c>
      <c r="I97" s="23" t="str">
        <f t="shared" si="3"/>
        <v>CR</v>
      </c>
    </row>
    <row r="98" spans="2:9" x14ac:dyDescent="0.25">
      <c r="B98" s="17">
        <v>43588</v>
      </c>
      <c r="C98" s="18" t="s">
        <v>0</v>
      </c>
      <c r="D98" s="18">
        <v>65</v>
      </c>
      <c r="E98" s="19">
        <v>6500</v>
      </c>
      <c r="F98" s="20" t="str">
        <f>IF(C98="","",C98&amp;"-"&amp;COUNTIF($C$8:C98,C98)&amp;"-"&amp;TEXT(B98,"YYYY"))</f>
        <v>INV-48-2019</v>
      </c>
      <c r="G98" s="21" t="str">
        <f>IFERROR(VLOOKUP(D98,CustomerList[],2,FALSE),"")</f>
        <v>Y&amp;Y For Import &amp; Export</v>
      </c>
      <c r="H98" s="22">
        <f t="shared" si="2"/>
        <v>6500</v>
      </c>
      <c r="I98" s="23" t="str">
        <f t="shared" si="3"/>
        <v>DR</v>
      </c>
    </row>
    <row r="99" spans="2:9" x14ac:dyDescent="0.25">
      <c r="B99" s="17">
        <v>43588</v>
      </c>
      <c r="C99" s="18" t="s">
        <v>3</v>
      </c>
      <c r="D99" s="18">
        <v>3</v>
      </c>
      <c r="E99" s="19">
        <v>3500</v>
      </c>
      <c r="F99" s="20" t="str">
        <f>IF(C99="","",C99&amp;"-"&amp;COUNTIF($C$8:C99,C99)&amp;"-"&amp;TEXT(B99,"YYYY"))</f>
        <v>CASH-13-2019</v>
      </c>
      <c r="G99" s="21" t="str">
        <f>IFERROR(VLOOKUP(D99,CustomerList[],2,FALSE),"")</f>
        <v>Alied Distributers</v>
      </c>
      <c r="H99" s="22">
        <f t="shared" si="2"/>
        <v>-3500</v>
      </c>
      <c r="I99" s="23" t="str">
        <f t="shared" si="3"/>
        <v>CR</v>
      </c>
    </row>
    <row r="100" spans="2:9" x14ac:dyDescent="0.25">
      <c r="B100" s="17">
        <v>43588</v>
      </c>
      <c r="C100" s="18" t="s">
        <v>1</v>
      </c>
      <c r="D100" s="18">
        <v>51</v>
      </c>
      <c r="E100" s="19">
        <v>9500</v>
      </c>
      <c r="F100" s="20" t="str">
        <f>IF(C100="","",C100&amp;"-"&amp;COUNTIF($C$8:C100,C100)&amp;"-"&amp;TEXT(B100,"YYYY"))</f>
        <v>CHK-16-2019</v>
      </c>
      <c r="G100" s="21" t="str">
        <f>IFERROR(VLOOKUP(D100,CustomerList[],2,FALSE),"")</f>
        <v>A&amp;D For Trading</v>
      </c>
      <c r="H100" s="22">
        <f t="shared" si="2"/>
        <v>-9500</v>
      </c>
      <c r="I100" s="23" t="str">
        <f t="shared" si="3"/>
        <v>CR</v>
      </c>
    </row>
    <row r="101" spans="2:9" x14ac:dyDescent="0.25">
      <c r="B101" s="17">
        <v>43588</v>
      </c>
      <c r="C101" s="18" t="s">
        <v>1</v>
      </c>
      <c r="D101" s="18">
        <v>55</v>
      </c>
      <c r="E101" s="19">
        <v>12000</v>
      </c>
      <c r="F101" s="20" t="str">
        <f>IF(C101="","",C101&amp;"-"&amp;COUNTIF($C$8:C101,C101)&amp;"-"&amp;TEXT(B101,"YYYY"))</f>
        <v>CHK-17-2019</v>
      </c>
      <c r="G101" s="21" t="str">
        <f>IFERROR(VLOOKUP(D101,CustomerList[],2,FALSE),"")</f>
        <v>D&amp;A For Maitenance &amp; Services</v>
      </c>
      <c r="H101" s="22">
        <f t="shared" si="2"/>
        <v>-12000</v>
      </c>
      <c r="I101" s="23" t="str">
        <f t="shared" si="3"/>
        <v>CR</v>
      </c>
    </row>
    <row r="102" spans="2:9" x14ac:dyDescent="0.25">
      <c r="B102" s="17">
        <v>43588</v>
      </c>
      <c r="C102" s="18" t="s">
        <v>0</v>
      </c>
      <c r="D102" s="18">
        <v>29</v>
      </c>
      <c r="E102" s="19">
        <v>16000</v>
      </c>
      <c r="F102" s="20" t="str">
        <f>IF(C102="","",C102&amp;"-"&amp;COUNTIF($C$8:C102,C102)&amp;"-"&amp;TEXT(B102,"YYYY"))</f>
        <v>INV-49-2019</v>
      </c>
      <c r="G102" s="21" t="str">
        <f>IFERROR(VLOOKUP(D102,CustomerList[],2,FALSE),"")</f>
        <v>A&amp;D For Sports Equipments</v>
      </c>
      <c r="H102" s="22">
        <f t="shared" si="2"/>
        <v>16000</v>
      </c>
      <c r="I102" s="23" t="str">
        <f t="shared" si="3"/>
        <v>DR</v>
      </c>
    </row>
    <row r="103" spans="2:9" x14ac:dyDescent="0.25">
      <c r="B103" s="17">
        <v>43588</v>
      </c>
      <c r="C103" s="18" t="s">
        <v>0</v>
      </c>
      <c r="D103" s="18">
        <v>46</v>
      </c>
      <c r="E103" s="19">
        <v>15000</v>
      </c>
      <c r="F103" s="20" t="str">
        <f>IF(C103="","",C103&amp;"-"&amp;COUNTIF($C$8:C103,C103)&amp;"-"&amp;TEXT(B103,"YYYY"))</f>
        <v>INV-50-2019</v>
      </c>
      <c r="G103" s="21" t="str">
        <f>IFERROR(VLOOKUP(D103,CustomerList[],2,FALSE),"")</f>
        <v>Joseph For Distribution</v>
      </c>
      <c r="H103" s="22">
        <f t="shared" si="2"/>
        <v>15000</v>
      </c>
      <c r="I103" s="23" t="str">
        <f t="shared" si="3"/>
        <v>DR</v>
      </c>
    </row>
    <row r="104" spans="2:9" x14ac:dyDescent="0.25">
      <c r="B104" s="17">
        <v>43588</v>
      </c>
      <c r="C104" s="18" t="s">
        <v>2</v>
      </c>
      <c r="D104" s="18">
        <v>31</v>
      </c>
      <c r="E104" s="19">
        <v>5500</v>
      </c>
      <c r="F104" s="20" t="str">
        <f>IF(C104="","",C104&amp;"-"&amp;COUNTIF($C$8:C104,C104)&amp;"-"&amp;TEXT(B104,"YYYY"))</f>
        <v>CN-17-2019</v>
      </c>
      <c r="G104" s="21" t="str">
        <f>IFERROR(VLOOKUP(D104,CustomerList[],2,FALSE),"")</f>
        <v>C&amp;Y For Trading</v>
      </c>
      <c r="H104" s="22">
        <f t="shared" si="2"/>
        <v>-5500</v>
      </c>
      <c r="I104" s="23" t="str">
        <f t="shared" si="3"/>
        <v>CR</v>
      </c>
    </row>
    <row r="105" spans="2:9" x14ac:dyDescent="0.25">
      <c r="B105" s="17">
        <v>43588</v>
      </c>
      <c r="C105" s="18" t="s">
        <v>3</v>
      </c>
      <c r="D105" s="18">
        <v>12</v>
      </c>
      <c r="E105" s="19">
        <v>11500</v>
      </c>
      <c r="F105" s="20" t="str">
        <f>IF(C105="","",C105&amp;"-"&amp;COUNTIF($C$8:C105,C105)&amp;"-"&amp;TEXT(B105,"YYYY"))</f>
        <v>CASH-14-2019</v>
      </c>
      <c r="G105" s="21" t="str">
        <f>IFERROR(VLOOKUP(D105,CustomerList[],2,FALSE),"")</f>
        <v>AB Sons</v>
      </c>
      <c r="H105" s="22">
        <f t="shared" si="2"/>
        <v>-11500</v>
      </c>
      <c r="I105" s="23" t="str">
        <f t="shared" si="3"/>
        <v>CR</v>
      </c>
    </row>
    <row r="106" spans="2:9" x14ac:dyDescent="0.25">
      <c r="B106" s="17">
        <v>43588</v>
      </c>
      <c r="C106" s="18" t="s">
        <v>0</v>
      </c>
      <c r="D106" s="18">
        <v>47</v>
      </c>
      <c r="E106" s="19">
        <v>16000</v>
      </c>
      <c r="F106" s="20" t="str">
        <f>IF(C106="","",C106&amp;"-"&amp;COUNTIF($C$8:C106,C106)&amp;"-"&amp;TEXT(B106,"YYYY"))</f>
        <v>INV-51-2019</v>
      </c>
      <c r="G106" s="21" t="str">
        <f>IFERROR(VLOOKUP(D106,CustomerList[],2,FALSE),"")</f>
        <v>Y&amp;C For Trading</v>
      </c>
      <c r="H106" s="22">
        <f t="shared" si="2"/>
        <v>16000</v>
      </c>
      <c r="I106" s="23" t="str">
        <f t="shared" si="3"/>
        <v>DR</v>
      </c>
    </row>
    <row r="107" spans="2:9" x14ac:dyDescent="0.25">
      <c r="B107" s="17">
        <v>43588</v>
      </c>
      <c r="C107" s="18" t="s">
        <v>0</v>
      </c>
      <c r="D107" s="18">
        <v>22</v>
      </c>
      <c r="E107" s="19">
        <v>3000</v>
      </c>
      <c r="F107" s="20" t="str">
        <f>IF(C107="","",C107&amp;"-"&amp;COUNTIF($C$8:C107,C107)&amp;"-"&amp;TEXT(B107,"YYYY"))</f>
        <v>INV-52-2019</v>
      </c>
      <c r="G107" s="21" t="str">
        <f>IFERROR(VLOOKUP(D107,CustomerList[],2,FALSE),"")</f>
        <v>A&amp;Y For Import &amp; Export</v>
      </c>
      <c r="H107" s="22">
        <f t="shared" si="2"/>
        <v>3000</v>
      </c>
      <c r="I107" s="23" t="str">
        <f t="shared" si="3"/>
        <v>DR</v>
      </c>
    </row>
    <row r="108" spans="2:9" x14ac:dyDescent="0.25">
      <c r="B108" s="17">
        <v>43588</v>
      </c>
      <c r="C108" s="18" t="s">
        <v>1</v>
      </c>
      <c r="D108" s="18">
        <v>59</v>
      </c>
      <c r="E108" s="19">
        <v>10000</v>
      </c>
      <c r="F108" s="20" t="str">
        <f>IF(C108="","",C108&amp;"-"&amp;COUNTIF($C$8:C108,C108)&amp;"-"&amp;TEXT(B108,"YYYY"))</f>
        <v>CHK-18-2019</v>
      </c>
      <c r="G108" s="21" t="str">
        <f>IFERROR(VLOOKUP(D108,CustomerList[],2,FALSE),"")</f>
        <v>D&amp;Y For Distribution</v>
      </c>
      <c r="H108" s="22">
        <f t="shared" si="2"/>
        <v>-10000</v>
      </c>
      <c r="I108" s="23" t="str">
        <f t="shared" si="3"/>
        <v>CR</v>
      </c>
    </row>
    <row r="109" spans="2:9" x14ac:dyDescent="0.25">
      <c r="B109" s="17">
        <v>43588</v>
      </c>
      <c r="C109" s="18" t="s">
        <v>0</v>
      </c>
      <c r="D109" s="18">
        <v>25</v>
      </c>
      <c r="E109" s="19">
        <v>8500</v>
      </c>
      <c r="F109" s="20" t="str">
        <f>IF(C109="","",C109&amp;"-"&amp;COUNTIF($C$8:C109,C109)&amp;"-"&amp;TEXT(B109,"YYYY"))</f>
        <v>INV-53-2019</v>
      </c>
      <c r="G109" s="21" t="str">
        <f>IFERROR(VLOOKUP(D109,CustomerList[],2,FALSE),"")</f>
        <v>Y&amp;D For Import &amp; Export</v>
      </c>
      <c r="H109" s="22">
        <f t="shared" si="2"/>
        <v>8500</v>
      </c>
      <c r="I109" s="23" t="str">
        <f t="shared" si="3"/>
        <v>DR</v>
      </c>
    </row>
    <row r="110" spans="2:9" x14ac:dyDescent="0.25">
      <c r="B110" s="17">
        <v>43588</v>
      </c>
      <c r="C110" s="18" t="s">
        <v>0</v>
      </c>
      <c r="D110" s="18">
        <v>39</v>
      </c>
      <c r="E110" s="19">
        <v>16500</v>
      </c>
      <c r="F110" s="20" t="str">
        <f>IF(C110="","",C110&amp;"-"&amp;COUNTIF($C$8:C110,C110)&amp;"-"&amp;TEXT(B110,"YYYY"))</f>
        <v>INV-54-2019</v>
      </c>
      <c r="G110" s="21" t="str">
        <f>IFERROR(VLOOKUP(D110,CustomerList[],2,FALSE),"")</f>
        <v>A&amp;C For Import &amp; Export</v>
      </c>
      <c r="H110" s="22">
        <f t="shared" si="2"/>
        <v>16500</v>
      </c>
      <c r="I110" s="23" t="str">
        <f t="shared" si="3"/>
        <v>DR</v>
      </c>
    </row>
    <row r="111" spans="2:9" x14ac:dyDescent="0.25">
      <c r="B111" s="17">
        <v>43588</v>
      </c>
      <c r="C111" s="18" t="s">
        <v>0</v>
      </c>
      <c r="D111" s="18">
        <v>71</v>
      </c>
      <c r="E111" s="19">
        <v>13000</v>
      </c>
      <c r="F111" s="20" t="str">
        <f>IF(C111="","",C111&amp;"-"&amp;COUNTIF($C$8:C111,C111)&amp;"-"&amp;TEXT(B111,"YYYY"))</f>
        <v>INV-55-2019</v>
      </c>
      <c r="G111" s="21" t="str">
        <f>IFERROR(VLOOKUP(D111,CustomerList[],2,FALSE),"")</f>
        <v>Aly&amp;Co For Trading</v>
      </c>
      <c r="H111" s="22">
        <f t="shared" si="2"/>
        <v>13000</v>
      </c>
      <c r="I111" s="23" t="str">
        <f t="shared" si="3"/>
        <v>DR</v>
      </c>
    </row>
    <row r="112" spans="2:9" x14ac:dyDescent="0.25">
      <c r="B112" s="17">
        <v>43588</v>
      </c>
      <c r="C112" s="18" t="s">
        <v>2</v>
      </c>
      <c r="D112" s="18">
        <v>61</v>
      </c>
      <c r="E112" s="19">
        <v>18500</v>
      </c>
      <c r="F112" s="20" t="str">
        <f>IF(C112="","",C112&amp;"-"&amp;COUNTIF($C$8:C112,C112)&amp;"-"&amp;TEXT(B112,"YYYY"))</f>
        <v>CN-18-2019</v>
      </c>
      <c r="G112" s="21" t="str">
        <f>IFERROR(VLOOKUP(D112,CustomerList[],2,FALSE),"")</f>
        <v>AAA sons For Import &amp; Export</v>
      </c>
      <c r="H112" s="22">
        <f t="shared" si="2"/>
        <v>-18500</v>
      </c>
      <c r="I112" s="23" t="str">
        <f t="shared" si="3"/>
        <v>CR</v>
      </c>
    </row>
    <row r="113" spans="2:9" x14ac:dyDescent="0.25">
      <c r="B113" s="17">
        <v>43588</v>
      </c>
      <c r="C113" s="18" t="s">
        <v>0</v>
      </c>
      <c r="D113" s="18">
        <v>66</v>
      </c>
      <c r="E113" s="19">
        <v>19500</v>
      </c>
      <c r="F113" s="20" t="str">
        <f>IF(C113="","",C113&amp;"-"&amp;COUNTIF($C$8:C113,C113)&amp;"-"&amp;TEXT(B113,"YYYY"))</f>
        <v>INV-56-2019</v>
      </c>
      <c r="G113" s="21" t="str">
        <f>IFERROR(VLOOKUP(D113,CustomerList[],2,FALSE),"")</f>
        <v>Y&amp;C For Distribution</v>
      </c>
      <c r="H113" s="22">
        <f t="shared" si="2"/>
        <v>19500</v>
      </c>
      <c r="I113" s="23" t="str">
        <f t="shared" si="3"/>
        <v>DR</v>
      </c>
    </row>
    <row r="114" spans="2:9" x14ac:dyDescent="0.25">
      <c r="B114" s="17">
        <v>43589</v>
      </c>
      <c r="C114" s="18" t="s">
        <v>0</v>
      </c>
      <c r="D114" s="18">
        <v>2</v>
      </c>
      <c r="E114" s="19">
        <v>19000</v>
      </c>
      <c r="F114" s="20" t="str">
        <f>IF(C114="","",C114&amp;"-"&amp;COUNTIF($C$8:C114,C114)&amp;"-"&amp;TEXT(B114,"YYYY"))</f>
        <v>INV-57-2019</v>
      </c>
      <c r="G114" s="21" t="str">
        <f>IFERROR(VLOOKUP(D114,CustomerList[],2,FALSE),"")</f>
        <v>Untied for Distribution</v>
      </c>
      <c r="H114" s="22">
        <f t="shared" si="2"/>
        <v>19000</v>
      </c>
      <c r="I114" s="23" t="str">
        <f t="shared" si="3"/>
        <v>DR</v>
      </c>
    </row>
    <row r="115" spans="2:9" x14ac:dyDescent="0.25">
      <c r="B115" s="17">
        <v>43589</v>
      </c>
      <c r="C115" s="18" t="s">
        <v>0</v>
      </c>
      <c r="D115" s="18">
        <v>47</v>
      </c>
      <c r="E115" s="19">
        <v>12000</v>
      </c>
      <c r="F115" s="20" t="str">
        <f>IF(C115="","",C115&amp;"-"&amp;COUNTIF($C$8:C115,C115)&amp;"-"&amp;TEXT(B115,"YYYY"))</f>
        <v>INV-58-2019</v>
      </c>
      <c r="G115" s="21" t="str">
        <f>IFERROR(VLOOKUP(D115,CustomerList[],2,FALSE),"")</f>
        <v>Y&amp;C For Trading</v>
      </c>
      <c r="H115" s="22">
        <f t="shared" si="2"/>
        <v>12000</v>
      </c>
      <c r="I115" s="23" t="str">
        <f t="shared" si="3"/>
        <v>DR</v>
      </c>
    </row>
    <row r="116" spans="2:9" x14ac:dyDescent="0.25">
      <c r="B116" s="17">
        <v>43589</v>
      </c>
      <c r="C116" s="18" t="s">
        <v>0</v>
      </c>
      <c r="D116" s="18">
        <v>75</v>
      </c>
      <c r="E116" s="19">
        <v>5000</v>
      </c>
      <c r="F116" s="20" t="str">
        <f>IF(C116="","",C116&amp;"-"&amp;COUNTIF($C$8:C116,C116)&amp;"-"&amp;TEXT(B116,"YYYY"))</f>
        <v>INV-59-2019</v>
      </c>
      <c r="G116" s="21" t="str">
        <f>IFERROR(VLOOKUP(D116,CustomerList[],2,FALSE),"")</f>
        <v>Alfred Bikes</v>
      </c>
      <c r="H116" s="22">
        <f t="shared" si="2"/>
        <v>5000</v>
      </c>
      <c r="I116" s="23" t="str">
        <f t="shared" si="3"/>
        <v>DR</v>
      </c>
    </row>
    <row r="117" spans="2:9" x14ac:dyDescent="0.25">
      <c r="B117" s="17">
        <v>43589</v>
      </c>
      <c r="C117" s="18" t="s">
        <v>0</v>
      </c>
      <c r="D117" s="18">
        <v>53</v>
      </c>
      <c r="E117" s="19">
        <v>17000</v>
      </c>
      <c r="F117" s="20" t="str">
        <f>IF(C117="","",C117&amp;"-"&amp;COUNTIF($C$8:C117,C117)&amp;"-"&amp;TEXT(B117,"YYYY"))</f>
        <v>INV-60-2019</v>
      </c>
      <c r="G117" s="21" t="str">
        <f>IFERROR(VLOOKUP(D117,CustomerList[],2,FALSE),"")</f>
        <v>C&amp;D For Distribution</v>
      </c>
      <c r="H117" s="22">
        <f t="shared" si="2"/>
        <v>17000</v>
      </c>
      <c r="I117" s="23" t="str">
        <f t="shared" si="3"/>
        <v>DR</v>
      </c>
    </row>
    <row r="118" spans="2:9" x14ac:dyDescent="0.25">
      <c r="B118" s="17">
        <v>43589</v>
      </c>
      <c r="C118" s="18" t="s">
        <v>3</v>
      </c>
      <c r="D118" s="18">
        <v>67</v>
      </c>
      <c r="E118" s="19">
        <v>8500</v>
      </c>
      <c r="F118" s="20" t="str">
        <f>IF(C118="","",C118&amp;"-"&amp;COUNTIF($C$8:C118,C118)&amp;"-"&amp;TEXT(B118,"YYYY"))</f>
        <v>CASH-15-2019</v>
      </c>
      <c r="G118" s="21" t="str">
        <f>IFERROR(VLOOKUP(D118,CustomerList[],2,FALSE),"")</f>
        <v>A&amp;A For Sports Equipments</v>
      </c>
      <c r="H118" s="22">
        <f t="shared" si="2"/>
        <v>-8500</v>
      </c>
      <c r="I118" s="23" t="str">
        <f t="shared" si="3"/>
        <v>CR</v>
      </c>
    </row>
    <row r="119" spans="2:9" x14ac:dyDescent="0.25">
      <c r="B119" s="17">
        <v>43589</v>
      </c>
      <c r="C119" s="18" t="s">
        <v>0</v>
      </c>
      <c r="D119" s="18">
        <v>54</v>
      </c>
      <c r="E119" s="19">
        <v>16000</v>
      </c>
      <c r="F119" s="20" t="str">
        <f>IF(C119="","",C119&amp;"-"&amp;COUNTIF($C$8:C119,C119)&amp;"-"&amp;TEXT(B119,"YYYY"))</f>
        <v>INV-61-2019</v>
      </c>
      <c r="G119" s="21" t="str">
        <f>IFERROR(VLOOKUP(D119,CustomerList[],2,FALSE),"")</f>
        <v>C&amp;D For Maitenance &amp; Services</v>
      </c>
      <c r="H119" s="22">
        <f t="shared" si="2"/>
        <v>16000</v>
      </c>
      <c r="I119" s="23" t="str">
        <f t="shared" si="3"/>
        <v>DR</v>
      </c>
    </row>
    <row r="120" spans="2:9" x14ac:dyDescent="0.25">
      <c r="B120" s="17">
        <v>43589</v>
      </c>
      <c r="C120" s="18" t="s">
        <v>0</v>
      </c>
      <c r="D120" s="18">
        <v>29</v>
      </c>
      <c r="E120" s="19">
        <v>6500</v>
      </c>
      <c r="F120" s="20" t="str">
        <f>IF(C120="","",C120&amp;"-"&amp;COUNTIF($C$8:C120,C120)&amp;"-"&amp;TEXT(B120,"YYYY"))</f>
        <v>INV-62-2019</v>
      </c>
      <c r="G120" s="21" t="str">
        <f>IFERROR(VLOOKUP(D120,CustomerList[],2,FALSE),"")</f>
        <v>A&amp;D For Sports Equipments</v>
      </c>
      <c r="H120" s="22">
        <f t="shared" si="2"/>
        <v>6500</v>
      </c>
      <c r="I120" s="23" t="str">
        <f t="shared" si="3"/>
        <v>DR</v>
      </c>
    </row>
    <row r="121" spans="2:9" x14ac:dyDescent="0.25">
      <c r="B121" s="17">
        <v>43589</v>
      </c>
      <c r="C121" s="18" t="s">
        <v>1</v>
      </c>
      <c r="D121" s="18">
        <v>23</v>
      </c>
      <c r="E121" s="19">
        <v>16500</v>
      </c>
      <c r="F121" s="20" t="str">
        <f>IF(C121="","",C121&amp;"-"&amp;COUNTIF($C$8:C121,C121)&amp;"-"&amp;TEXT(B121,"YYYY"))</f>
        <v>CHK-19-2019</v>
      </c>
      <c r="G121" s="21" t="str">
        <f>IFERROR(VLOOKUP(D121,CustomerList[],2,FALSE),"")</f>
        <v>Y&amp;A For Maitenance &amp; Services</v>
      </c>
      <c r="H121" s="22">
        <f t="shared" si="2"/>
        <v>-16500</v>
      </c>
      <c r="I121" s="23" t="str">
        <f t="shared" si="3"/>
        <v>CR</v>
      </c>
    </row>
    <row r="122" spans="2:9" x14ac:dyDescent="0.25">
      <c r="B122" s="17">
        <v>43589</v>
      </c>
      <c r="C122" s="18" t="s">
        <v>1</v>
      </c>
      <c r="D122" s="18">
        <v>56</v>
      </c>
      <c r="E122" s="19">
        <v>18500</v>
      </c>
      <c r="F122" s="20" t="str">
        <f>IF(C122="","",C122&amp;"-"&amp;COUNTIF($C$8:C122,C122)&amp;"-"&amp;TEXT(B122,"YYYY"))</f>
        <v>CHK-20-2019</v>
      </c>
      <c r="G122" s="21" t="str">
        <f>IFERROR(VLOOKUP(D122,CustomerList[],2,FALSE),"")</f>
        <v>Y&amp;C For Maitenance &amp; Services</v>
      </c>
      <c r="H122" s="22">
        <f t="shared" si="2"/>
        <v>-18500</v>
      </c>
      <c r="I122" s="23" t="str">
        <f t="shared" si="3"/>
        <v>CR</v>
      </c>
    </row>
    <row r="123" spans="2:9" x14ac:dyDescent="0.25">
      <c r="B123" s="17">
        <v>43589</v>
      </c>
      <c r="C123" s="18" t="s">
        <v>0</v>
      </c>
      <c r="D123" s="18">
        <v>47</v>
      </c>
      <c r="E123" s="19">
        <v>15500</v>
      </c>
      <c r="F123" s="20" t="str">
        <f>IF(C123="","",C123&amp;"-"&amp;COUNTIF($C$8:C123,C123)&amp;"-"&amp;TEXT(B123,"YYYY"))</f>
        <v>INV-63-2019</v>
      </c>
      <c r="G123" s="21" t="str">
        <f>IFERROR(VLOOKUP(D123,CustomerList[],2,FALSE),"")</f>
        <v>Y&amp;C For Trading</v>
      </c>
      <c r="H123" s="22">
        <f t="shared" si="2"/>
        <v>15500</v>
      </c>
      <c r="I123" s="23" t="str">
        <f t="shared" si="3"/>
        <v>DR</v>
      </c>
    </row>
    <row r="124" spans="2:9" x14ac:dyDescent="0.25">
      <c r="B124" s="17">
        <v>43589</v>
      </c>
      <c r="C124" s="18" t="s">
        <v>2</v>
      </c>
      <c r="D124" s="18">
        <v>8</v>
      </c>
      <c r="E124" s="19">
        <v>2000</v>
      </c>
      <c r="F124" s="20" t="str">
        <f>IF(C124="","",C124&amp;"-"&amp;COUNTIF($C$8:C124,C124)&amp;"-"&amp;TEXT(B124,"YYYY"))</f>
        <v>CN-19-2019</v>
      </c>
      <c r="G124" s="21" t="str">
        <f>IFERROR(VLOOKUP(D124,CustomerList[],2,FALSE),"")</f>
        <v>A&amp;A for Exporting</v>
      </c>
      <c r="H124" s="22">
        <f t="shared" si="2"/>
        <v>-2000</v>
      </c>
      <c r="I124" s="23" t="str">
        <f t="shared" si="3"/>
        <v>CR</v>
      </c>
    </row>
    <row r="125" spans="2:9" x14ac:dyDescent="0.25">
      <c r="B125" s="17">
        <v>43589</v>
      </c>
      <c r="C125" s="18" t="s">
        <v>0</v>
      </c>
      <c r="D125" s="18">
        <v>55</v>
      </c>
      <c r="E125" s="19">
        <v>5000</v>
      </c>
      <c r="F125" s="20" t="str">
        <f>IF(C125="","",C125&amp;"-"&amp;COUNTIF($C$8:C125,C125)&amp;"-"&amp;TEXT(B125,"YYYY"))</f>
        <v>INV-64-2019</v>
      </c>
      <c r="G125" s="21" t="str">
        <f>IFERROR(VLOOKUP(D125,CustomerList[],2,FALSE),"")</f>
        <v>D&amp;A For Maitenance &amp; Services</v>
      </c>
      <c r="H125" s="22">
        <f t="shared" si="2"/>
        <v>5000</v>
      </c>
      <c r="I125" s="23" t="str">
        <f t="shared" si="3"/>
        <v>DR</v>
      </c>
    </row>
    <row r="126" spans="2:9" x14ac:dyDescent="0.25">
      <c r="B126" s="17">
        <v>43589</v>
      </c>
      <c r="C126" s="18" t="s">
        <v>0</v>
      </c>
      <c r="D126" s="18">
        <v>33</v>
      </c>
      <c r="E126" s="19">
        <v>16500</v>
      </c>
      <c r="F126" s="20" t="str">
        <f>IF(C126="","",C126&amp;"-"&amp;COUNTIF($C$8:C126,C126)&amp;"-"&amp;TEXT(B126,"YYYY"))</f>
        <v>INV-65-2019</v>
      </c>
      <c r="G126" s="21" t="str">
        <f>IFERROR(VLOOKUP(D126,CustomerList[],2,FALSE),"")</f>
        <v>D&amp;D For Trading</v>
      </c>
      <c r="H126" s="22">
        <f t="shared" si="2"/>
        <v>16500</v>
      </c>
      <c r="I126" s="23" t="str">
        <f t="shared" si="3"/>
        <v>DR</v>
      </c>
    </row>
    <row r="127" spans="2:9" x14ac:dyDescent="0.25">
      <c r="B127" s="17">
        <v>43589</v>
      </c>
      <c r="C127" s="18" t="s">
        <v>2</v>
      </c>
      <c r="D127" s="18">
        <v>46</v>
      </c>
      <c r="E127" s="19">
        <v>17500</v>
      </c>
      <c r="F127" s="20" t="str">
        <f>IF(C127="","",C127&amp;"-"&amp;COUNTIF($C$8:C127,C127)&amp;"-"&amp;TEXT(B127,"YYYY"))</f>
        <v>CN-20-2019</v>
      </c>
      <c r="G127" s="21" t="str">
        <f>IFERROR(VLOOKUP(D127,CustomerList[],2,FALSE),"")</f>
        <v>Joseph For Distribution</v>
      </c>
      <c r="H127" s="22">
        <f t="shared" si="2"/>
        <v>-17500</v>
      </c>
      <c r="I127" s="23" t="str">
        <f t="shared" si="3"/>
        <v>CR</v>
      </c>
    </row>
    <row r="128" spans="2:9" x14ac:dyDescent="0.25">
      <c r="B128" s="17">
        <v>43589</v>
      </c>
      <c r="C128" s="18" t="s">
        <v>0</v>
      </c>
      <c r="D128" s="18">
        <v>33</v>
      </c>
      <c r="E128" s="19">
        <v>7500</v>
      </c>
      <c r="F128" s="20" t="str">
        <f>IF(C128="","",C128&amp;"-"&amp;COUNTIF($C$8:C128,C128)&amp;"-"&amp;TEXT(B128,"YYYY"))</f>
        <v>INV-66-2019</v>
      </c>
      <c r="G128" s="21" t="str">
        <f>IFERROR(VLOOKUP(D128,CustomerList[],2,FALSE),"")</f>
        <v>D&amp;D For Trading</v>
      </c>
      <c r="H128" s="22">
        <f t="shared" si="2"/>
        <v>7500</v>
      </c>
      <c r="I128" s="23" t="str">
        <f t="shared" si="3"/>
        <v>DR</v>
      </c>
    </row>
    <row r="129" spans="2:9" x14ac:dyDescent="0.25">
      <c r="B129" s="17">
        <v>43589</v>
      </c>
      <c r="C129" s="18" t="s">
        <v>3</v>
      </c>
      <c r="D129" s="18">
        <v>39</v>
      </c>
      <c r="E129" s="19">
        <v>14500</v>
      </c>
      <c r="F129" s="20" t="str">
        <f>IF(C129="","",C129&amp;"-"&amp;COUNTIF($C$8:C129,C129)&amp;"-"&amp;TEXT(B129,"YYYY"))</f>
        <v>CASH-16-2019</v>
      </c>
      <c r="G129" s="21" t="str">
        <f>IFERROR(VLOOKUP(D129,CustomerList[],2,FALSE),"")</f>
        <v>A&amp;C For Import &amp; Export</v>
      </c>
      <c r="H129" s="22">
        <f t="shared" si="2"/>
        <v>-14500</v>
      </c>
      <c r="I129" s="23" t="str">
        <f t="shared" si="3"/>
        <v>CR</v>
      </c>
    </row>
    <row r="130" spans="2:9" x14ac:dyDescent="0.25">
      <c r="B130" s="17">
        <v>43589</v>
      </c>
      <c r="C130" s="18" t="s">
        <v>0</v>
      </c>
      <c r="D130" s="18">
        <v>36</v>
      </c>
      <c r="E130" s="19">
        <v>15500</v>
      </c>
      <c r="F130" s="20" t="str">
        <f>IF(C130="","",C130&amp;"-"&amp;COUNTIF($C$8:C130,C130)&amp;"-"&amp;TEXT(B130,"YYYY"))</f>
        <v>INV-67-2019</v>
      </c>
      <c r="G130" s="21" t="str">
        <f>IFERROR(VLOOKUP(D130,CustomerList[],2,FALSE),"")</f>
        <v>Y&amp;D For Trading</v>
      </c>
      <c r="H130" s="22">
        <f t="shared" si="2"/>
        <v>15500</v>
      </c>
      <c r="I130" s="23" t="str">
        <f t="shared" si="3"/>
        <v>DR</v>
      </c>
    </row>
    <row r="131" spans="2:9" x14ac:dyDescent="0.25">
      <c r="B131" s="17">
        <v>43589</v>
      </c>
      <c r="C131" s="18" t="s">
        <v>0</v>
      </c>
      <c r="D131" s="18">
        <v>8</v>
      </c>
      <c r="E131" s="19">
        <v>16500</v>
      </c>
      <c r="F131" s="20" t="str">
        <f>IF(C131="","",C131&amp;"-"&amp;COUNTIF($C$8:C131,C131)&amp;"-"&amp;TEXT(B131,"YYYY"))</f>
        <v>INV-68-2019</v>
      </c>
      <c r="G131" s="21" t="str">
        <f>IFERROR(VLOOKUP(D131,CustomerList[],2,FALSE),"")</f>
        <v>A&amp;A for Exporting</v>
      </c>
      <c r="H131" s="22">
        <f t="shared" si="2"/>
        <v>16500</v>
      </c>
      <c r="I131" s="23" t="str">
        <f t="shared" si="3"/>
        <v>DR</v>
      </c>
    </row>
    <row r="132" spans="2:9" x14ac:dyDescent="0.25">
      <c r="B132" s="17">
        <v>43589</v>
      </c>
      <c r="C132" s="18" t="s">
        <v>0</v>
      </c>
      <c r="D132" s="18">
        <v>12</v>
      </c>
      <c r="E132" s="19">
        <v>12500</v>
      </c>
      <c r="F132" s="20" t="str">
        <f>IF(C132="","",C132&amp;"-"&amp;COUNTIF($C$8:C132,C132)&amp;"-"&amp;TEXT(B132,"YYYY"))</f>
        <v>INV-69-2019</v>
      </c>
      <c r="G132" s="21" t="str">
        <f>IFERROR(VLOOKUP(D132,CustomerList[],2,FALSE),"")</f>
        <v>AB Sons</v>
      </c>
      <c r="H132" s="22">
        <f t="shared" si="2"/>
        <v>12500</v>
      </c>
      <c r="I132" s="23" t="str">
        <f t="shared" si="3"/>
        <v>DR</v>
      </c>
    </row>
    <row r="133" spans="2:9" x14ac:dyDescent="0.25">
      <c r="B133" s="17">
        <v>43589</v>
      </c>
      <c r="C133" s="18" t="s">
        <v>1</v>
      </c>
      <c r="D133" s="18">
        <v>69</v>
      </c>
      <c r="E133" s="19">
        <v>1500</v>
      </c>
      <c r="F133" s="20" t="str">
        <f>IF(C133="","",C133&amp;"-"&amp;COUNTIF($C$8:C133,C133)&amp;"-"&amp;TEXT(B133,"YYYY"))</f>
        <v>CHK-21-2019</v>
      </c>
      <c r="G133" s="21" t="str">
        <f>IFERROR(VLOOKUP(D133,CustomerList[],2,FALSE),"")</f>
        <v>A&amp;C For Trading</v>
      </c>
      <c r="H133" s="22">
        <f t="shared" si="2"/>
        <v>-1500</v>
      </c>
      <c r="I133" s="23" t="str">
        <f t="shared" si="3"/>
        <v>CR</v>
      </c>
    </row>
    <row r="134" spans="2:9" x14ac:dyDescent="0.25">
      <c r="B134" s="17">
        <v>43589</v>
      </c>
      <c r="C134" s="18" t="s">
        <v>0</v>
      </c>
      <c r="D134" s="18">
        <v>23</v>
      </c>
      <c r="E134" s="19">
        <v>12000</v>
      </c>
      <c r="F134" s="20" t="str">
        <f>IF(C134="","",C134&amp;"-"&amp;COUNTIF($C$8:C134,C134)&amp;"-"&amp;TEXT(B134,"YYYY"))</f>
        <v>INV-70-2019</v>
      </c>
      <c r="G134" s="21" t="str">
        <f>IFERROR(VLOOKUP(D134,CustomerList[],2,FALSE),"")</f>
        <v>Y&amp;A For Maitenance &amp; Services</v>
      </c>
      <c r="H134" s="22">
        <f t="shared" si="2"/>
        <v>12000</v>
      </c>
      <c r="I134" s="23" t="str">
        <f t="shared" si="3"/>
        <v>DR</v>
      </c>
    </row>
    <row r="135" spans="2:9" x14ac:dyDescent="0.25">
      <c r="B135" s="17">
        <v>43589</v>
      </c>
      <c r="C135" s="18" t="s">
        <v>0</v>
      </c>
      <c r="D135" s="18">
        <v>3</v>
      </c>
      <c r="E135" s="19">
        <v>5000</v>
      </c>
      <c r="F135" s="20" t="str">
        <f>IF(C135="","",C135&amp;"-"&amp;COUNTIF($C$8:C135,C135)&amp;"-"&amp;TEXT(B135,"YYYY"))</f>
        <v>INV-71-2019</v>
      </c>
      <c r="G135" s="21" t="str">
        <f>IFERROR(VLOOKUP(D135,CustomerList[],2,FALSE),"")</f>
        <v>Alied Distributers</v>
      </c>
      <c r="H135" s="22">
        <f t="shared" si="2"/>
        <v>5000</v>
      </c>
      <c r="I135" s="23" t="str">
        <f t="shared" si="3"/>
        <v>DR</v>
      </c>
    </row>
    <row r="136" spans="2:9" x14ac:dyDescent="0.25">
      <c r="B136" s="17">
        <v>43589</v>
      </c>
      <c r="C136" s="18" t="s">
        <v>1</v>
      </c>
      <c r="D136" s="18">
        <v>48</v>
      </c>
      <c r="E136" s="19">
        <v>20000</v>
      </c>
      <c r="F136" s="20" t="str">
        <f>IF(C136="","",C136&amp;"-"&amp;COUNTIF($C$8:C136,C136)&amp;"-"&amp;TEXT(B136,"YYYY"))</f>
        <v>CHK-22-2019</v>
      </c>
      <c r="G136" s="21" t="str">
        <f>IFERROR(VLOOKUP(D136,CustomerList[],2,FALSE),"")</f>
        <v>Y&amp;Y For Maitenance &amp; Services</v>
      </c>
      <c r="H136" s="22">
        <f t="shared" si="2"/>
        <v>-20000</v>
      </c>
      <c r="I136" s="23" t="str">
        <f t="shared" si="3"/>
        <v>CR</v>
      </c>
    </row>
    <row r="137" spans="2:9" x14ac:dyDescent="0.25">
      <c r="B137" s="17">
        <v>43589</v>
      </c>
      <c r="C137" s="18" t="s">
        <v>2</v>
      </c>
      <c r="D137" s="18">
        <v>71</v>
      </c>
      <c r="E137" s="19">
        <v>19500</v>
      </c>
      <c r="F137" s="20" t="str">
        <f>IF(C137="","",C137&amp;"-"&amp;COUNTIF($C$8:C137,C137)&amp;"-"&amp;TEXT(B137,"YYYY"))</f>
        <v>CN-21-2019</v>
      </c>
      <c r="G137" s="21" t="str">
        <f>IFERROR(VLOOKUP(D137,CustomerList[],2,FALSE),"")</f>
        <v>Aly&amp;Co For Trading</v>
      </c>
      <c r="H137" s="22">
        <f t="shared" ref="H137:H200" si="4">IF(C137="INV",E137,-E137)</f>
        <v>-19500</v>
      </c>
      <c r="I137" s="23" t="str">
        <f t="shared" ref="I137:I200" si="5">IF(E137="","",IF(H137&gt;0,"DR","CR"))</f>
        <v>CR</v>
      </c>
    </row>
    <row r="138" spans="2:9" x14ac:dyDescent="0.25">
      <c r="B138" s="17">
        <v>43589</v>
      </c>
      <c r="C138" s="18" t="s">
        <v>1</v>
      </c>
      <c r="D138" s="18">
        <v>11</v>
      </c>
      <c r="E138" s="19">
        <v>3000</v>
      </c>
      <c r="F138" s="20" t="str">
        <f>IF(C138="","",C138&amp;"-"&amp;COUNTIF($C$8:C138,C138)&amp;"-"&amp;TEXT(B138,"YYYY"))</f>
        <v>CHK-23-2019</v>
      </c>
      <c r="G138" s="21" t="str">
        <f>IFERROR(VLOOKUP(D138,CustomerList[],2,FALSE),"")</f>
        <v>Giza Trade</v>
      </c>
      <c r="H138" s="22">
        <f t="shared" si="4"/>
        <v>-3000</v>
      </c>
      <c r="I138" s="23" t="str">
        <f t="shared" si="5"/>
        <v>CR</v>
      </c>
    </row>
    <row r="139" spans="2:9" x14ac:dyDescent="0.25">
      <c r="B139" s="17">
        <v>43589</v>
      </c>
      <c r="C139" s="18" t="s">
        <v>0</v>
      </c>
      <c r="D139" s="18">
        <v>57</v>
      </c>
      <c r="E139" s="19">
        <v>1500</v>
      </c>
      <c r="F139" s="20" t="str">
        <f>IF(C139="","",C139&amp;"-"&amp;COUNTIF($C$8:C139,C139)&amp;"-"&amp;TEXT(B139,"YYYY"))</f>
        <v>INV-72-2019</v>
      </c>
      <c r="G139" s="21" t="str">
        <f>IFERROR(VLOOKUP(D139,CustomerList[],2,FALSE),"")</f>
        <v>Ahmed &amp; Co For Sports Equipments</v>
      </c>
      <c r="H139" s="22">
        <f t="shared" si="4"/>
        <v>1500</v>
      </c>
      <c r="I139" s="23" t="str">
        <f t="shared" si="5"/>
        <v>DR</v>
      </c>
    </row>
    <row r="140" spans="2:9" x14ac:dyDescent="0.25">
      <c r="B140" s="17">
        <v>43589</v>
      </c>
      <c r="C140" s="18" t="s">
        <v>0</v>
      </c>
      <c r="D140" s="18">
        <v>37</v>
      </c>
      <c r="E140" s="19">
        <v>6500</v>
      </c>
      <c r="F140" s="20" t="str">
        <f>IF(C140="","",C140&amp;"-"&amp;COUNTIF($C$8:C140,C140)&amp;"-"&amp;TEXT(B140,"YYYY"))</f>
        <v>INV-73-2019</v>
      </c>
      <c r="G140" s="21" t="str">
        <f>IFERROR(VLOOKUP(D140,CustomerList[],2,FALSE),"")</f>
        <v>A&amp;D For Distribution</v>
      </c>
      <c r="H140" s="22">
        <f t="shared" si="4"/>
        <v>6500</v>
      </c>
      <c r="I140" s="23" t="str">
        <f t="shared" si="5"/>
        <v>DR</v>
      </c>
    </row>
    <row r="141" spans="2:9" x14ac:dyDescent="0.25">
      <c r="B141" s="17">
        <v>43589</v>
      </c>
      <c r="C141" s="18" t="s">
        <v>0</v>
      </c>
      <c r="D141" s="18">
        <v>1</v>
      </c>
      <c r="E141" s="19">
        <v>20000</v>
      </c>
      <c r="F141" s="20" t="str">
        <f>IF(C141="","",C141&amp;"-"&amp;COUNTIF($C$8:C141,C141)&amp;"-"&amp;TEXT(B141,"YYYY"))</f>
        <v>INV-74-2019</v>
      </c>
      <c r="G141" s="21" t="str">
        <f>IFERROR(VLOOKUP(D141,CustomerList[],2,FALSE),"")</f>
        <v>Egyptian trade</v>
      </c>
      <c r="H141" s="22">
        <f t="shared" si="4"/>
        <v>20000</v>
      </c>
      <c r="I141" s="23" t="str">
        <f t="shared" si="5"/>
        <v>DR</v>
      </c>
    </row>
    <row r="142" spans="2:9" x14ac:dyDescent="0.25">
      <c r="B142" s="17">
        <v>43589</v>
      </c>
      <c r="C142" s="18" t="s">
        <v>1</v>
      </c>
      <c r="D142" s="18">
        <v>57</v>
      </c>
      <c r="E142" s="19">
        <v>11000</v>
      </c>
      <c r="F142" s="20" t="str">
        <f>IF(C142="","",C142&amp;"-"&amp;COUNTIF($C$8:C142,C142)&amp;"-"&amp;TEXT(B142,"YYYY"))</f>
        <v>CHK-24-2019</v>
      </c>
      <c r="G142" s="21" t="str">
        <f>IFERROR(VLOOKUP(D142,CustomerList[],2,FALSE),"")</f>
        <v>Ahmed &amp; Co For Sports Equipments</v>
      </c>
      <c r="H142" s="22">
        <f t="shared" si="4"/>
        <v>-11000</v>
      </c>
      <c r="I142" s="23" t="str">
        <f t="shared" si="5"/>
        <v>CR</v>
      </c>
    </row>
    <row r="143" spans="2:9" x14ac:dyDescent="0.25">
      <c r="B143" s="17">
        <v>43589</v>
      </c>
      <c r="C143" s="18" t="s">
        <v>3</v>
      </c>
      <c r="D143" s="18">
        <v>3</v>
      </c>
      <c r="E143" s="19">
        <v>11000</v>
      </c>
      <c r="F143" s="20" t="str">
        <f>IF(C143="","",C143&amp;"-"&amp;COUNTIF($C$8:C143,C143)&amp;"-"&amp;TEXT(B143,"YYYY"))</f>
        <v>CASH-17-2019</v>
      </c>
      <c r="G143" s="21" t="str">
        <f>IFERROR(VLOOKUP(D143,CustomerList[],2,FALSE),"")</f>
        <v>Alied Distributers</v>
      </c>
      <c r="H143" s="22">
        <f t="shared" si="4"/>
        <v>-11000</v>
      </c>
      <c r="I143" s="23" t="str">
        <f t="shared" si="5"/>
        <v>CR</v>
      </c>
    </row>
    <row r="144" spans="2:9" x14ac:dyDescent="0.25">
      <c r="B144" s="17">
        <v>43589</v>
      </c>
      <c r="C144" s="18" t="s">
        <v>0</v>
      </c>
      <c r="D144" s="18">
        <v>64</v>
      </c>
      <c r="E144" s="19">
        <v>6500</v>
      </c>
      <c r="F144" s="20" t="str">
        <f>IF(C144="","",C144&amp;"-"&amp;COUNTIF($C$8:C144,C144)&amp;"-"&amp;TEXT(B144,"YYYY"))</f>
        <v>INV-75-2019</v>
      </c>
      <c r="G144" s="21" t="str">
        <f>IFERROR(VLOOKUP(D144,CustomerList[],2,FALSE),"")</f>
        <v>A&amp;A For Import &amp; Export</v>
      </c>
      <c r="H144" s="22">
        <f t="shared" si="4"/>
        <v>6500</v>
      </c>
      <c r="I144" s="23" t="str">
        <f t="shared" si="5"/>
        <v>DR</v>
      </c>
    </row>
    <row r="145" spans="2:9" x14ac:dyDescent="0.25">
      <c r="B145" s="17">
        <v>43589</v>
      </c>
      <c r="C145" s="18" t="s">
        <v>3</v>
      </c>
      <c r="D145" s="18">
        <v>1</v>
      </c>
      <c r="E145" s="19">
        <v>6000</v>
      </c>
      <c r="F145" s="20" t="str">
        <f>IF(C145="","",C145&amp;"-"&amp;COUNTIF($C$8:C145,C145)&amp;"-"&amp;TEXT(B145,"YYYY"))</f>
        <v>CASH-18-2019</v>
      </c>
      <c r="G145" s="21" t="str">
        <f>IFERROR(VLOOKUP(D145,CustomerList[],2,FALSE),"")</f>
        <v>Egyptian trade</v>
      </c>
      <c r="H145" s="22">
        <f t="shared" si="4"/>
        <v>-6000</v>
      </c>
      <c r="I145" s="23" t="str">
        <f t="shared" si="5"/>
        <v>CR</v>
      </c>
    </row>
    <row r="146" spans="2:9" x14ac:dyDescent="0.25">
      <c r="B146" s="17">
        <v>43589</v>
      </c>
      <c r="C146" s="18" t="s">
        <v>3</v>
      </c>
      <c r="D146" s="18">
        <v>3</v>
      </c>
      <c r="E146" s="19">
        <v>15500</v>
      </c>
      <c r="F146" s="20" t="str">
        <f>IF(C146="","",C146&amp;"-"&amp;COUNTIF($C$8:C146,C146)&amp;"-"&amp;TEXT(B146,"YYYY"))</f>
        <v>CASH-19-2019</v>
      </c>
      <c r="G146" s="21" t="str">
        <f>IFERROR(VLOOKUP(D146,CustomerList[],2,FALSE),"")</f>
        <v>Alied Distributers</v>
      </c>
      <c r="H146" s="22">
        <f t="shared" si="4"/>
        <v>-15500</v>
      </c>
      <c r="I146" s="23" t="str">
        <f t="shared" si="5"/>
        <v>CR</v>
      </c>
    </row>
    <row r="147" spans="2:9" x14ac:dyDescent="0.25">
      <c r="B147" s="17">
        <v>43589</v>
      </c>
      <c r="C147" s="18" t="s">
        <v>0</v>
      </c>
      <c r="D147" s="18">
        <v>47</v>
      </c>
      <c r="E147" s="19">
        <v>9500</v>
      </c>
      <c r="F147" s="20" t="str">
        <f>IF(C147="","",C147&amp;"-"&amp;COUNTIF($C$8:C147,C147)&amp;"-"&amp;TEXT(B147,"YYYY"))</f>
        <v>INV-76-2019</v>
      </c>
      <c r="G147" s="21" t="str">
        <f>IFERROR(VLOOKUP(D147,CustomerList[],2,FALSE),"")</f>
        <v>Y&amp;C For Trading</v>
      </c>
      <c r="H147" s="22">
        <f t="shared" si="4"/>
        <v>9500</v>
      </c>
      <c r="I147" s="23" t="str">
        <f t="shared" si="5"/>
        <v>DR</v>
      </c>
    </row>
    <row r="148" spans="2:9" x14ac:dyDescent="0.25">
      <c r="B148" s="17">
        <v>43589</v>
      </c>
      <c r="C148" s="18" t="s">
        <v>0</v>
      </c>
      <c r="D148" s="18">
        <v>71</v>
      </c>
      <c r="E148" s="19">
        <v>2000</v>
      </c>
      <c r="F148" s="20" t="str">
        <f>IF(C148="","",C148&amp;"-"&amp;COUNTIF($C$8:C148,C148)&amp;"-"&amp;TEXT(B148,"YYYY"))</f>
        <v>INV-77-2019</v>
      </c>
      <c r="G148" s="21" t="str">
        <f>IFERROR(VLOOKUP(D148,CustomerList[],2,FALSE),"")</f>
        <v>Aly&amp;Co For Trading</v>
      </c>
      <c r="H148" s="22">
        <f t="shared" si="4"/>
        <v>2000</v>
      </c>
      <c r="I148" s="23" t="str">
        <f t="shared" si="5"/>
        <v>DR</v>
      </c>
    </row>
    <row r="149" spans="2:9" x14ac:dyDescent="0.25">
      <c r="B149" s="17">
        <v>43589</v>
      </c>
      <c r="C149" s="18" t="s">
        <v>0</v>
      </c>
      <c r="D149" s="18">
        <v>50</v>
      </c>
      <c r="E149" s="19">
        <v>11500</v>
      </c>
      <c r="F149" s="20" t="str">
        <f>IF(C149="","",C149&amp;"-"&amp;COUNTIF($C$8:C149,C149)&amp;"-"&amp;TEXT(B149,"YYYY"))</f>
        <v>INV-78-2019</v>
      </c>
      <c r="G149" s="21" t="str">
        <f>IFERROR(VLOOKUP(D149,CustomerList[],2,FALSE),"")</f>
        <v>D&amp;A For Import &amp; Export</v>
      </c>
      <c r="H149" s="22">
        <f t="shared" si="4"/>
        <v>11500</v>
      </c>
      <c r="I149" s="23" t="str">
        <f t="shared" si="5"/>
        <v>DR</v>
      </c>
    </row>
    <row r="150" spans="2:9" x14ac:dyDescent="0.25">
      <c r="B150" s="17">
        <v>43589</v>
      </c>
      <c r="C150" s="18" t="s">
        <v>3</v>
      </c>
      <c r="D150" s="18">
        <v>33</v>
      </c>
      <c r="E150" s="19">
        <v>500</v>
      </c>
      <c r="F150" s="20" t="str">
        <f>IF(C150="","",C150&amp;"-"&amp;COUNTIF($C$8:C150,C150)&amp;"-"&amp;TEXT(B150,"YYYY"))</f>
        <v>CASH-20-2019</v>
      </c>
      <c r="G150" s="21" t="str">
        <f>IFERROR(VLOOKUP(D150,CustomerList[],2,FALSE),"")</f>
        <v>D&amp;D For Trading</v>
      </c>
      <c r="H150" s="22">
        <f t="shared" si="4"/>
        <v>-500</v>
      </c>
      <c r="I150" s="23" t="str">
        <f t="shared" si="5"/>
        <v>CR</v>
      </c>
    </row>
    <row r="151" spans="2:9" x14ac:dyDescent="0.25">
      <c r="B151" s="17">
        <v>43589</v>
      </c>
      <c r="C151" s="18" t="s">
        <v>0</v>
      </c>
      <c r="D151" s="18">
        <v>70</v>
      </c>
      <c r="E151" s="19">
        <v>20000</v>
      </c>
      <c r="F151" s="20" t="str">
        <f>IF(C151="","",C151&amp;"-"&amp;COUNTIF($C$8:C151,C151)&amp;"-"&amp;TEXT(B151,"YYYY"))</f>
        <v>INV-79-2019</v>
      </c>
      <c r="G151" s="21" t="str">
        <f>IFERROR(VLOOKUP(D151,CustomerList[],2,FALSE),"")</f>
        <v>Brothers For Distribution</v>
      </c>
      <c r="H151" s="22">
        <f t="shared" si="4"/>
        <v>20000</v>
      </c>
      <c r="I151" s="23" t="str">
        <f t="shared" si="5"/>
        <v>DR</v>
      </c>
    </row>
    <row r="152" spans="2:9" x14ac:dyDescent="0.25">
      <c r="B152" s="17">
        <v>43589</v>
      </c>
      <c r="C152" s="18" t="s">
        <v>2</v>
      </c>
      <c r="D152" s="18">
        <v>3</v>
      </c>
      <c r="E152" s="19">
        <v>13000</v>
      </c>
      <c r="F152" s="20" t="str">
        <f>IF(C152="","",C152&amp;"-"&amp;COUNTIF($C$8:C152,C152)&amp;"-"&amp;TEXT(B152,"YYYY"))</f>
        <v>CN-22-2019</v>
      </c>
      <c r="G152" s="21" t="str">
        <f>IFERROR(VLOOKUP(D152,CustomerList[],2,FALSE),"")</f>
        <v>Alied Distributers</v>
      </c>
      <c r="H152" s="22">
        <f t="shared" si="4"/>
        <v>-13000</v>
      </c>
      <c r="I152" s="23" t="str">
        <f t="shared" si="5"/>
        <v>CR</v>
      </c>
    </row>
    <row r="153" spans="2:9" x14ac:dyDescent="0.25">
      <c r="B153" s="17">
        <v>43589</v>
      </c>
      <c r="C153" s="18" t="s">
        <v>0</v>
      </c>
      <c r="D153" s="18">
        <v>65</v>
      </c>
      <c r="E153" s="19">
        <v>17500</v>
      </c>
      <c r="F153" s="20" t="str">
        <f>IF(C153="","",C153&amp;"-"&amp;COUNTIF($C$8:C153,C153)&amp;"-"&amp;TEXT(B153,"YYYY"))</f>
        <v>INV-80-2019</v>
      </c>
      <c r="G153" s="21" t="str">
        <f>IFERROR(VLOOKUP(D153,CustomerList[],2,FALSE),"")</f>
        <v>Y&amp;Y For Import &amp; Export</v>
      </c>
      <c r="H153" s="22">
        <f t="shared" si="4"/>
        <v>17500</v>
      </c>
      <c r="I153" s="23" t="str">
        <f t="shared" si="5"/>
        <v>DR</v>
      </c>
    </row>
    <row r="154" spans="2:9" x14ac:dyDescent="0.25">
      <c r="B154" s="17">
        <v>43590</v>
      </c>
      <c r="C154" s="18" t="s">
        <v>0</v>
      </c>
      <c r="D154" s="18">
        <v>13</v>
      </c>
      <c r="E154" s="19">
        <v>2000</v>
      </c>
      <c r="F154" s="20" t="str">
        <f>IF(C154="","",C154&amp;"-"&amp;COUNTIF($C$8:C154,C154)&amp;"-"&amp;TEXT(B154,"YYYY"))</f>
        <v>INV-81-2019</v>
      </c>
      <c r="G154" s="21" t="str">
        <f>IFERROR(VLOOKUP(D154,CustomerList[],2,FALSE),"")</f>
        <v>ABO Trading</v>
      </c>
      <c r="H154" s="22">
        <f t="shared" si="4"/>
        <v>2000</v>
      </c>
      <c r="I154" s="23" t="str">
        <f t="shared" si="5"/>
        <v>DR</v>
      </c>
    </row>
    <row r="155" spans="2:9" x14ac:dyDescent="0.25">
      <c r="B155" s="17">
        <v>43590</v>
      </c>
      <c r="C155" s="18" t="s">
        <v>0</v>
      </c>
      <c r="D155" s="18">
        <v>25</v>
      </c>
      <c r="E155" s="19">
        <v>1000</v>
      </c>
      <c r="F155" s="20" t="str">
        <f>IF(C155="","",C155&amp;"-"&amp;COUNTIF($C$8:C155,C155)&amp;"-"&amp;TEXT(B155,"YYYY"))</f>
        <v>INV-82-2019</v>
      </c>
      <c r="G155" s="21" t="str">
        <f>IFERROR(VLOOKUP(D155,CustomerList[],2,FALSE),"")</f>
        <v>Y&amp;D For Import &amp; Export</v>
      </c>
      <c r="H155" s="22">
        <f t="shared" si="4"/>
        <v>1000</v>
      </c>
      <c r="I155" s="23" t="str">
        <f t="shared" si="5"/>
        <v>DR</v>
      </c>
    </row>
    <row r="156" spans="2:9" x14ac:dyDescent="0.25">
      <c r="B156" s="17">
        <v>43590</v>
      </c>
      <c r="C156" s="18" t="s">
        <v>0</v>
      </c>
      <c r="D156" s="18">
        <v>12</v>
      </c>
      <c r="E156" s="19">
        <v>6000</v>
      </c>
      <c r="F156" s="20" t="str">
        <f>IF(C156="","",C156&amp;"-"&amp;COUNTIF($C$8:C156,C156)&amp;"-"&amp;TEXT(B156,"YYYY"))</f>
        <v>INV-83-2019</v>
      </c>
      <c r="G156" s="21" t="str">
        <f>IFERROR(VLOOKUP(D156,CustomerList[],2,FALSE),"")</f>
        <v>AB Sons</v>
      </c>
      <c r="H156" s="22">
        <f t="shared" si="4"/>
        <v>6000</v>
      </c>
      <c r="I156" s="23" t="str">
        <f t="shared" si="5"/>
        <v>DR</v>
      </c>
    </row>
    <row r="157" spans="2:9" x14ac:dyDescent="0.25">
      <c r="B157" s="17">
        <v>43590</v>
      </c>
      <c r="C157" s="18" t="s">
        <v>2</v>
      </c>
      <c r="D157" s="18">
        <v>66</v>
      </c>
      <c r="E157" s="19">
        <v>20000</v>
      </c>
      <c r="F157" s="20" t="str">
        <f>IF(C157="","",C157&amp;"-"&amp;COUNTIF($C$8:C157,C157)&amp;"-"&amp;TEXT(B157,"YYYY"))</f>
        <v>CN-23-2019</v>
      </c>
      <c r="G157" s="21" t="str">
        <f>IFERROR(VLOOKUP(D157,CustomerList[],2,FALSE),"")</f>
        <v>Y&amp;C For Distribution</v>
      </c>
      <c r="H157" s="22">
        <f t="shared" si="4"/>
        <v>-20000</v>
      </c>
      <c r="I157" s="23" t="str">
        <f t="shared" si="5"/>
        <v>CR</v>
      </c>
    </row>
    <row r="158" spans="2:9" x14ac:dyDescent="0.25">
      <c r="B158" s="17">
        <v>43590</v>
      </c>
      <c r="C158" s="18" t="s">
        <v>1</v>
      </c>
      <c r="D158" s="18">
        <v>29</v>
      </c>
      <c r="E158" s="19">
        <v>20000</v>
      </c>
      <c r="F158" s="20" t="str">
        <f>IF(C158="","",C158&amp;"-"&amp;COUNTIF($C$8:C158,C158)&amp;"-"&amp;TEXT(B158,"YYYY"))</f>
        <v>CHK-25-2019</v>
      </c>
      <c r="G158" s="21" t="str">
        <f>IFERROR(VLOOKUP(D158,CustomerList[],2,FALSE),"")</f>
        <v>A&amp;D For Sports Equipments</v>
      </c>
      <c r="H158" s="22">
        <f t="shared" si="4"/>
        <v>-20000</v>
      </c>
      <c r="I158" s="23" t="str">
        <f t="shared" si="5"/>
        <v>CR</v>
      </c>
    </row>
    <row r="159" spans="2:9" x14ac:dyDescent="0.25">
      <c r="B159" s="17">
        <v>43590</v>
      </c>
      <c r="C159" s="18" t="s">
        <v>1</v>
      </c>
      <c r="D159" s="18">
        <v>9</v>
      </c>
      <c r="E159" s="19">
        <v>4000</v>
      </c>
      <c r="F159" s="20" t="str">
        <f>IF(C159="","",C159&amp;"-"&amp;COUNTIF($C$8:C159,C159)&amp;"-"&amp;TEXT(B159,"YYYY"))</f>
        <v>CHK-26-2019</v>
      </c>
      <c r="G159" s="21" t="str">
        <f>IFERROR(VLOOKUP(D159,CustomerList[],2,FALSE),"")</f>
        <v>Sports &amp; Fitness Co</v>
      </c>
      <c r="H159" s="22">
        <f t="shared" si="4"/>
        <v>-4000</v>
      </c>
      <c r="I159" s="23" t="str">
        <f t="shared" si="5"/>
        <v>CR</v>
      </c>
    </row>
    <row r="160" spans="2:9" x14ac:dyDescent="0.25">
      <c r="B160" s="17">
        <v>43590</v>
      </c>
      <c r="C160" s="18" t="s">
        <v>3</v>
      </c>
      <c r="D160" s="18">
        <v>22</v>
      </c>
      <c r="E160" s="19">
        <v>2500</v>
      </c>
      <c r="F160" s="20" t="str">
        <f>IF(C160="","",C160&amp;"-"&amp;COUNTIF($C$8:C160,C160)&amp;"-"&amp;TEXT(B160,"YYYY"))</f>
        <v>CASH-21-2019</v>
      </c>
      <c r="G160" s="21" t="str">
        <f>IFERROR(VLOOKUP(D160,CustomerList[],2,FALSE),"")</f>
        <v>A&amp;Y For Import &amp; Export</v>
      </c>
      <c r="H160" s="22">
        <f t="shared" si="4"/>
        <v>-2500</v>
      </c>
      <c r="I160" s="23" t="str">
        <f t="shared" si="5"/>
        <v>CR</v>
      </c>
    </row>
    <row r="161" spans="2:9" x14ac:dyDescent="0.25">
      <c r="B161" s="17">
        <v>43590</v>
      </c>
      <c r="C161" s="18" t="s">
        <v>0</v>
      </c>
      <c r="D161" s="18">
        <v>43</v>
      </c>
      <c r="E161" s="19">
        <v>6000</v>
      </c>
      <c r="F161" s="20" t="str">
        <f>IF(C161="","",C161&amp;"-"&amp;COUNTIF($C$8:C161,C161)&amp;"-"&amp;TEXT(B161,"YYYY"))</f>
        <v>INV-84-2019</v>
      </c>
      <c r="G161" s="21" t="str">
        <f>IFERROR(VLOOKUP(D161,CustomerList[],2,FALSE),"")</f>
        <v>D&amp;Y For Trading</v>
      </c>
      <c r="H161" s="22">
        <f t="shared" si="4"/>
        <v>6000</v>
      </c>
      <c r="I161" s="23" t="str">
        <f t="shared" si="5"/>
        <v>DR</v>
      </c>
    </row>
    <row r="162" spans="2:9" x14ac:dyDescent="0.25">
      <c r="B162" s="17">
        <v>43590</v>
      </c>
      <c r="C162" s="18" t="s">
        <v>1</v>
      </c>
      <c r="D162" s="18">
        <v>13</v>
      </c>
      <c r="E162" s="19">
        <v>14500</v>
      </c>
      <c r="F162" s="20" t="str">
        <f>IF(C162="","",C162&amp;"-"&amp;COUNTIF($C$8:C162,C162)&amp;"-"&amp;TEXT(B162,"YYYY"))</f>
        <v>CHK-27-2019</v>
      </c>
      <c r="G162" s="21" t="str">
        <f>IFERROR(VLOOKUP(D162,CustomerList[],2,FALSE),"")</f>
        <v>ABO Trading</v>
      </c>
      <c r="H162" s="22">
        <f t="shared" si="4"/>
        <v>-14500</v>
      </c>
      <c r="I162" s="23" t="str">
        <f t="shared" si="5"/>
        <v>CR</v>
      </c>
    </row>
    <row r="163" spans="2:9" x14ac:dyDescent="0.25">
      <c r="B163" s="17">
        <v>43590</v>
      </c>
      <c r="C163" s="18" t="s">
        <v>0</v>
      </c>
      <c r="D163" s="18">
        <v>19</v>
      </c>
      <c r="E163" s="19">
        <v>14000</v>
      </c>
      <c r="F163" s="20" t="str">
        <f>IF(C163="","",C163&amp;"-"&amp;COUNTIF($C$8:C163,C163)&amp;"-"&amp;TEXT(B163,"YYYY"))</f>
        <v>INV-85-2019</v>
      </c>
      <c r="G163" s="21" t="str">
        <f>IFERROR(VLOOKUP(D163,CustomerList[],2,FALSE),"")</f>
        <v>A&amp;A For Maitenance &amp; Services</v>
      </c>
      <c r="H163" s="22">
        <f t="shared" si="4"/>
        <v>14000</v>
      </c>
      <c r="I163" s="23" t="str">
        <f t="shared" si="5"/>
        <v>DR</v>
      </c>
    </row>
    <row r="164" spans="2:9" x14ac:dyDescent="0.25">
      <c r="B164" s="17">
        <v>43590</v>
      </c>
      <c r="C164" s="18" t="s">
        <v>1</v>
      </c>
      <c r="D164" s="18">
        <v>63</v>
      </c>
      <c r="E164" s="19">
        <v>12500</v>
      </c>
      <c r="F164" s="20" t="str">
        <f>IF(C164="","",C164&amp;"-"&amp;COUNTIF($C$8:C164,C164)&amp;"-"&amp;TEXT(B164,"YYYY"))</f>
        <v>CHK-28-2019</v>
      </c>
      <c r="G164" s="21" t="str">
        <f>IFERROR(VLOOKUP(D164,CustomerList[],2,FALSE),"")</f>
        <v>C&amp;Y For Import &amp; Export</v>
      </c>
      <c r="H164" s="22">
        <f t="shared" si="4"/>
        <v>-12500</v>
      </c>
      <c r="I164" s="23" t="str">
        <f t="shared" si="5"/>
        <v>CR</v>
      </c>
    </row>
    <row r="165" spans="2:9" x14ac:dyDescent="0.25">
      <c r="B165" s="17">
        <v>43590</v>
      </c>
      <c r="C165" s="18" t="s">
        <v>0</v>
      </c>
      <c r="D165" s="18">
        <v>14</v>
      </c>
      <c r="E165" s="19">
        <v>19000</v>
      </c>
      <c r="F165" s="20" t="str">
        <f>IF(C165="","",C165&amp;"-"&amp;COUNTIF($C$8:C165,C165)&amp;"-"&amp;TEXT(B165,"YYYY"))</f>
        <v>INV-86-2019</v>
      </c>
      <c r="G165" s="21" t="str">
        <f>IFERROR(VLOOKUP(D165,CustomerList[],2,FALSE),"")</f>
        <v>G&amp;Joe limited</v>
      </c>
      <c r="H165" s="22">
        <f t="shared" si="4"/>
        <v>19000</v>
      </c>
      <c r="I165" s="23" t="str">
        <f t="shared" si="5"/>
        <v>DR</v>
      </c>
    </row>
    <row r="166" spans="2:9" x14ac:dyDescent="0.25">
      <c r="B166" s="17">
        <v>43590</v>
      </c>
      <c r="C166" s="18" t="s">
        <v>0</v>
      </c>
      <c r="D166" s="18">
        <v>49</v>
      </c>
      <c r="E166" s="19">
        <v>12500</v>
      </c>
      <c r="F166" s="20" t="str">
        <f>IF(C166="","",C166&amp;"-"&amp;COUNTIF($C$8:C166,C166)&amp;"-"&amp;TEXT(B166,"YYYY"))</f>
        <v>INV-87-2019</v>
      </c>
      <c r="G166" s="21" t="str">
        <f>IFERROR(VLOOKUP(D166,CustomerList[],2,FALSE),"")</f>
        <v>Y&amp;Y For Sports Equipments</v>
      </c>
      <c r="H166" s="22">
        <f t="shared" si="4"/>
        <v>12500</v>
      </c>
      <c r="I166" s="23" t="str">
        <f t="shared" si="5"/>
        <v>DR</v>
      </c>
    </row>
    <row r="167" spans="2:9" x14ac:dyDescent="0.25">
      <c r="B167" s="17">
        <v>43590</v>
      </c>
      <c r="C167" s="18" t="s">
        <v>1</v>
      </c>
      <c r="D167" s="18">
        <v>69</v>
      </c>
      <c r="E167" s="19">
        <v>6500</v>
      </c>
      <c r="F167" s="20" t="str">
        <f>IF(C167="","",C167&amp;"-"&amp;COUNTIF($C$8:C167,C167)&amp;"-"&amp;TEXT(B167,"YYYY"))</f>
        <v>CHK-29-2019</v>
      </c>
      <c r="G167" s="21" t="str">
        <f>IFERROR(VLOOKUP(D167,CustomerList[],2,FALSE),"")</f>
        <v>A&amp;C For Trading</v>
      </c>
      <c r="H167" s="22">
        <f t="shared" si="4"/>
        <v>-6500</v>
      </c>
      <c r="I167" s="23" t="str">
        <f t="shared" si="5"/>
        <v>CR</v>
      </c>
    </row>
    <row r="168" spans="2:9" x14ac:dyDescent="0.25">
      <c r="B168" s="17">
        <v>43590</v>
      </c>
      <c r="C168" s="18" t="s">
        <v>0</v>
      </c>
      <c r="D168" s="18">
        <v>8</v>
      </c>
      <c r="E168" s="19">
        <v>17000</v>
      </c>
      <c r="F168" s="20" t="str">
        <f>IF(C168="","",C168&amp;"-"&amp;COUNTIF($C$8:C168,C168)&amp;"-"&amp;TEXT(B168,"YYYY"))</f>
        <v>INV-88-2019</v>
      </c>
      <c r="G168" s="21" t="str">
        <f>IFERROR(VLOOKUP(D168,CustomerList[],2,FALSE),"")</f>
        <v>A&amp;A for Exporting</v>
      </c>
      <c r="H168" s="22">
        <f t="shared" si="4"/>
        <v>17000</v>
      </c>
      <c r="I168" s="23" t="str">
        <f t="shared" si="5"/>
        <v>DR</v>
      </c>
    </row>
    <row r="169" spans="2:9" x14ac:dyDescent="0.25">
      <c r="B169" s="17">
        <v>43590</v>
      </c>
      <c r="C169" s="18" t="s">
        <v>0</v>
      </c>
      <c r="D169" s="18">
        <v>43</v>
      </c>
      <c r="E169" s="19">
        <v>18000</v>
      </c>
      <c r="F169" s="20" t="str">
        <f>IF(C169="","",C169&amp;"-"&amp;COUNTIF($C$8:C169,C169)&amp;"-"&amp;TEXT(B169,"YYYY"))</f>
        <v>INV-89-2019</v>
      </c>
      <c r="G169" s="21" t="str">
        <f>IFERROR(VLOOKUP(D169,CustomerList[],2,FALSE),"")</f>
        <v>D&amp;Y For Trading</v>
      </c>
      <c r="H169" s="22">
        <f t="shared" si="4"/>
        <v>18000</v>
      </c>
      <c r="I169" s="23" t="str">
        <f t="shared" si="5"/>
        <v>DR</v>
      </c>
    </row>
    <row r="170" spans="2:9" x14ac:dyDescent="0.25">
      <c r="B170" s="17">
        <v>43590</v>
      </c>
      <c r="C170" s="18" t="s">
        <v>0</v>
      </c>
      <c r="D170" s="18">
        <v>4</v>
      </c>
      <c r="E170" s="19">
        <v>7000</v>
      </c>
      <c r="F170" s="20" t="str">
        <f>IF(C170="","",C170&amp;"-"&amp;COUNTIF($C$8:C170,C170)&amp;"-"&amp;TEXT(B170,"YYYY"))</f>
        <v>INV-90-2019</v>
      </c>
      <c r="G170" s="21" t="str">
        <f>IFERROR(VLOOKUP(D170,CustomerList[],2,FALSE),"")</f>
        <v>Hyper Markets</v>
      </c>
      <c r="H170" s="22">
        <f t="shared" si="4"/>
        <v>7000</v>
      </c>
      <c r="I170" s="23" t="str">
        <f t="shared" si="5"/>
        <v>DR</v>
      </c>
    </row>
    <row r="171" spans="2:9" x14ac:dyDescent="0.25">
      <c r="B171" s="17">
        <v>43590</v>
      </c>
      <c r="C171" s="18" t="s">
        <v>3</v>
      </c>
      <c r="D171" s="18">
        <v>10</v>
      </c>
      <c r="E171" s="19">
        <v>18500</v>
      </c>
      <c r="F171" s="20" t="str">
        <f>IF(C171="","",C171&amp;"-"&amp;COUNTIF($C$8:C171,C171)&amp;"-"&amp;TEXT(B171,"YYYY"))</f>
        <v>CASH-22-2019</v>
      </c>
      <c r="G171" s="21" t="str">
        <f>IFERROR(VLOOKUP(D171,CustomerList[],2,FALSE),"")</f>
        <v>Light Equipments Int'l</v>
      </c>
      <c r="H171" s="22">
        <f t="shared" si="4"/>
        <v>-18500</v>
      </c>
      <c r="I171" s="23" t="str">
        <f t="shared" si="5"/>
        <v>CR</v>
      </c>
    </row>
    <row r="172" spans="2:9" x14ac:dyDescent="0.25">
      <c r="B172" s="17">
        <v>43590</v>
      </c>
      <c r="C172" s="18" t="s">
        <v>1</v>
      </c>
      <c r="D172" s="18">
        <v>51</v>
      </c>
      <c r="E172" s="19">
        <v>10500</v>
      </c>
      <c r="F172" s="20" t="str">
        <f>IF(C172="","",C172&amp;"-"&amp;COUNTIF($C$8:C172,C172)&amp;"-"&amp;TEXT(B172,"YYYY"))</f>
        <v>CHK-30-2019</v>
      </c>
      <c r="G172" s="21" t="str">
        <f>IFERROR(VLOOKUP(D172,CustomerList[],2,FALSE),"")</f>
        <v>A&amp;D For Trading</v>
      </c>
      <c r="H172" s="22">
        <f t="shared" si="4"/>
        <v>-10500</v>
      </c>
      <c r="I172" s="23" t="str">
        <f t="shared" si="5"/>
        <v>CR</v>
      </c>
    </row>
    <row r="173" spans="2:9" x14ac:dyDescent="0.25">
      <c r="B173" s="17">
        <v>43590</v>
      </c>
      <c r="C173" s="18" t="s">
        <v>0</v>
      </c>
      <c r="D173" s="18">
        <v>28</v>
      </c>
      <c r="E173" s="19">
        <v>6500</v>
      </c>
      <c r="F173" s="20" t="str">
        <f>IF(C173="","",C173&amp;"-"&amp;COUNTIF($C$8:C173,C173)&amp;"-"&amp;TEXT(B173,"YYYY"))</f>
        <v>INV-91-2019</v>
      </c>
      <c r="G173" s="21" t="str">
        <f>IFERROR(VLOOKUP(D173,CustomerList[],2,FALSE),"")</f>
        <v>D&amp;D For Import &amp; Export</v>
      </c>
      <c r="H173" s="22">
        <f t="shared" si="4"/>
        <v>6500</v>
      </c>
      <c r="I173" s="23" t="str">
        <f t="shared" si="5"/>
        <v>DR</v>
      </c>
    </row>
    <row r="174" spans="2:9" x14ac:dyDescent="0.25">
      <c r="B174" s="17">
        <v>43590</v>
      </c>
      <c r="C174" s="18" t="s">
        <v>3</v>
      </c>
      <c r="D174" s="18">
        <v>52</v>
      </c>
      <c r="E174" s="19">
        <v>11500</v>
      </c>
      <c r="F174" s="20" t="str">
        <f>IF(C174="","",C174&amp;"-"&amp;COUNTIF($C$8:C174,C174)&amp;"-"&amp;TEXT(B174,"YYYY"))</f>
        <v>CASH-23-2019</v>
      </c>
      <c r="G174" s="21" t="str">
        <f>IFERROR(VLOOKUP(D174,CustomerList[],2,FALSE),"")</f>
        <v>A&amp;Y For Trading</v>
      </c>
      <c r="H174" s="22">
        <f t="shared" si="4"/>
        <v>-11500</v>
      </c>
      <c r="I174" s="23" t="str">
        <f t="shared" si="5"/>
        <v>CR</v>
      </c>
    </row>
    <row r="175" spans="2:9" x14ac:dyDescent="0.25">
      <c r="B175" s="17">
        <v>43590</v>
      </c>
      <c r="C175" s="18" t="s">
        <v>0</v>
      </c>
      <c r="D175" s="18">
        <v>54</v>
      </c>
      <c r="E175" s="19">
        <v>10000</v>
      </c>
      <c r="F175" s="20" t="str">
        <f>IF(C175="","",C175&amp;"-"&amp;COUNTIF($C$8:C175,C175)&amp;"-"&amp;TEXT(B175,"YYYY"))</f>
        <v>INV-92-2019</v>
      </c>
      <c r="G175" s="21" t="str">
        <f>IFERROR(VLOOKUP(D175,CustomerList[],2,FALSE),"")</f>
        <v>C&amp;D For Maitenance &amp; Services</v>
      </c>
      <c r="H175" s="22">
        <f t="shared" si="4"/>
        <v>10000</v>
      </c>
      <c r="I175" s="23" t="str">
        <f t="shared" si="5"/>
        <v>DR</v>
      </c>
    </row>
    <row r="176" spans="2:9" x14ac:dyDescent="0.25">
      <c r="B176" s="17">
        <v>43590</v>
      </c>
      <c r="C176" s="18" t="s">
        <v>0</v>
      </c>
      <c r="D176" s="18">
        <v>59</v>
      </c>
      <c r="E176" s="19">
        <v>13500</v>
      </c>
      <c r="F176" s="20" t="str">
        <f>IF(C176="","",C176&amp;"-"&amp;COUNTIF($C$8:C176,C176)&amp;"-"&amp;TEXT(B176,"YYYY"))</f>
        <v>INV-93-2019</v>
      </c>
      <c r="G176" s="21" t="str">
        <f>IFERROR(VLOOKUP(D176,CustomerList[],2,FALSE),"")</f>
        <v>D&amp;Y For Distribution</v>
      </c>
      <c r="H176" s="22">
        <f t="shared" si="4"/>
        <v>13500</v>
      </c>
      <c r="I176" s="23" t="str">
        <f t="shared" si="5"/>
        <v>DR</v>
      </c>
    </row>
    <row r="177" spans="2:9" x14ac:dyDescent="0.25">
      <c r="B177" s="17">
        <v>43590</v>
      </c>
      <c r="C177" s="18" t="s">
        <v>0</v>
      </c>
      <c r="D177" s="18">
        <v>56</v>
      </c>
      <c r="E177" s="19">
        <v>6500</v>
      </c>
      <c r="F177" s="20" t="str">
        <f>IF(C177="","",C177&amp;"-"&amp;COUNTIF($C$8:C177,C177)&amp;"-"&amp;TEXT(B177,"YYYY"))</f>
        <v>INV-94-2019</v>
      </c>
      <c r="G177" s="21" t="str">
        <f>IFERROR(VLOOKUP(D177,CustomerList[],2,FALSE),"")</f>
        <v>Y&amp;C For Maitenance &amp; Services</v>
      </c>
      <c r="H177" s="22">
        <f t="shared" si="4"/>
        <v>6500</v>
      </c>
      <c r="I177" s="23" t="str">
        <f t="shared" si="5"/>
        <v>DR</v>
      </c>
    </row>
    <row r="178" spans="2:9" x14ac:dyDescent="0.25">
      <c r="B178" s="17">
        <v>43590</v>
      </c>
      <c r="C178" s="18" t="s">
        <v>0</v>
      </c>
      <c r="D178" s="18">
        <v>73</v>
      </c>
      <c r="E178" s="19">
        <v>14500</v>
      </c>
      <c r="F178" s="20" t="str">
        <f>IF(C178="","",C178&amp;"-"&amp;COUNTIF($C$8:C178,C178)&amp;"-"&amp;TEXT(B178,"YYYY"))</f>
        <v>INV-95-2019</v>
      </c>
      <c r="G178" s="21" t="str">
        <f>IFERROR(VLOOKUP(D178,CustomerList[],2,FALSE),"")</f>
        <v>Y&amp;Y For Trading</v>
      </c>
      <c r="H178" s="22">
        <f t="shared" si="4"/>
        <v>14500</v>
      </c>
      <c r="I178" s="23" t="str">
        <f t="shared" si="5"/>
        <v>DR</v>
      </c>
    </row>
    <row r="179" spans="2:9" x14ac:dyDescent="0.25">
      <c r="B179" s="17">
        <v>43590</v>
      </c>
      <c r="C179" s="18" t="s">
        <v>2</v>
      </c>
      <c r="D179" s="18">
        <v>11</v>
      </c>
      <c r="E179" s="19">
        <v>3000</v>
      </c>
      <c r="F179" s="20" t="str">
        <f>IF(C179="","",C179&amp;"-"&amp;COUNTIF($C$8:C179,C179)&amp;"-"&amp;TEXT(B179,"YYYY"))</f>
        <v>CN-24-2019</v>
      </c>
      <c r="G179" s="21" t="str">
        <f>IFERROR(VLOOKUP(D179,CustomerList[],2,FALSE),"")</f>
        <v>Giza Trade</v>
      </c>
      <c r="H179" s="22">
        <f t="shared" si="4"/>
        <v>-3000</v>
      </c>
      <c r="I179" s="23" t="str">
        <f t="shared" si="5"/>
        <v>CR</v>
      </c>
    </row>
    <row r="180" spans="2:9" x14ac:dyDescent="0.25">
      <c r="B180" s="17">
        <v>43590</v>
      </c>
      <c r="C180" s="18" t="s">
        <v>0</v>
      </c>
      <c r="D180" s="18">
        <v>40</v>
      </c>
      <c r="E180" s="19">
        <v>6500</v>
      </c>
      <c r="F180" s="20" t="str">
        <f>IF(C180="","",C180&amp;"-"&amp;COUNTIF($C$8:C180,C180)&amp;"-"&amp;TEXT(B180,"YYYY"))</f>
        <v>INV-96-2019</v>
      </c>
      <c r="G180" s="21" t="str">
        <f>IFERROR(VLOOKUP(D180,CustomerList[],2,FALSE),"")</f>
        <v>A&amp;C For Distribution</v>
      </c>
      <c r="H180" s="22">
        <f t="shared" si="4"/>
        <v>6500</v>
      </c>
      <c r="I180" s="23" t="str">
        <f t="shared" si="5"/>
        <v>DR</v>
      </c>
    </row>
    <row r="181" spans="2:9" x14ac:dyDescent="0.25">
      <c r="B181" s="17">
        <v>43590</v>
      </c>
      <c r="C181" s="18" t="s">
        <v>0</v>
      </c>
      <c r="D181" s="18">
        <v>44</v>
      </c>
      <c r="E181" s="19">
        <v>11000</v>
      </c>
      <c r="F181" s="20" t="str">
        <f>IF(C181="","",C181&amp;"-"&amp;COUNTIF($C$8:C181,C181)&amp;"-"&amp;TEXT(B181,"YYYY"))</f>
        <v>INV-97-2019</v>
      </c>
      <c r="G181" s="21" t="str">
        <f>IFERROR(VLOOKUP(D181,CustomerList[],2,FALSE),"")</f>
        <v>Y&amp;D For Sports Equipments</v>
      </c>
      <c r="H181" s="22">
        <f t="shared" si="4"/>
        <v>11000</v>
      </c>
      <c r="I181" s="23" t="str">
        <f t="shared" si="5"/>
        <v>DR</v>
      </c>
    </row>
    <row r="182" spans="2:9" x14ac:dyDescent="0.25">
      <c r="B182" s="17">
        <v>43590</v>
      </c>
      <c r="C182" s="18" t="s">
        <v>1</v>
      </c>
      <c r="D182" s="18">
        <v>35</v>
      </c>
      <c r="E182" s="19">
        <v>4500</v>
      </c>
      <c r="F182" s="20" t="str">
        <f>IF(C182="","",C182&amp;"-"&amp;COUNTIF($C$8:C182,C182)&amp;"-"&amp;TEXT(B182,"YYYY"))</f>
        <v>CHK-31-2019</v>
      </c>
      <c r="G182" s="21" t="str">
        <f>IFERROR(VLOOKUP(D182,CustomerList[],2,FALSE),"")</f>
        <v>D&amp;Y For Maitenance &amp; Services</v>
      </c>
      <c r="H182" s="22">
        <f t="shared" si="4"/>
        <v>-4500</v>
      </c>
      <c r="I182" s="23" t="str">
        <f t="shared" si="5"/>
        <v>CR</v>
      </c>
    </row>
    <row r="183" spans="2:9" x14ac:dyDescent="0.25">
      <c r="B183" s="17">
        <v>43590</v>
      </c>
      <c r="C183" s="18" t="s">
        <v>0</v>
      </c>
      <c r="D183" s="18">
        <v>47</v>
      </c>
      <c r="E183" s="19">
        <v>15000</v>
      </c>
      <c r="F183" s="20" t="str">
        <f>IF(C183="","",C183&amp;"-"&amp;COUNTIF($C$8:C183,C183)&amp;"-"&amp;TEXT(B183,"YYYY"))</f>
        <v>INV-98-2019</v>
      </c>
      <c r="G183" s="21" t="str">
        <f>IFERROR(VLOOKUP(D183,CustomerList[],2,FALSE),"")</f>
        <v>Y&amp;C For Trading</v>
      </c>
      <c r="H183" s="22">
        <f t="shared" si="4"/>
        <v>15000</v>
      </c>
      <c r="I183" s="23" t="str">
        <f t="shared" si="5"/>
        <v>DR</v>
      </c>
    </row>
    <row r="184" spans="2:9" x14ac:dyDescent="0.25">
      <c r="B184" s="17">
        <v>43590</v>
      </c>
      <c r="C184" s="18" t="s">
        <v>0</v>
      </c>
      <c r="D184" s="18">
        <v>26</v>
      </c>
      <c r="E184" s="19">
        <v>13000</v>
      </c>
      <c r="F184" s="20" t="str">
        <f>IF(C184="","",C184&amp;"-"&amp;COUNTIF($C$8:C184,C184)&amp;"-"&amp;TEXT(B184,"YYYY"))</f>
        <v>INV-99-2019</v>
      </c>
      <c r="G184" s="21" t="str">
        <f>IFERROR(VLOOKUP(D184,CustomerList[],2,FALSE),"")</f>
        <v>D&amp;D For Maitenance &amp; Services</v>
      </c>
      <c r="H184" s="22">
        <f t="shared" si="4"/>
        <v>13000</v>
      </c>
      <c r="I184" s="23" t="str">
        <f t="shared" si="5"/>
        <v>DR</v>
      </c>
    </row>
    <row r="185" spans="2:9" x14ac:dyDescent="0.25">
      <c r="B185" s="17">
        <v>43590</v>
      </c>
      <c r="C185" s="18" t="s">
        <v>0</v>
      </c>
      <c r="D185" s="18">
        <v>51</v>
      </c>
      <c r="E185" s="19">
        <v>8500</v>
      </c>
      <c r="F185" s="20" t="str">
        <f>IF(C185="","",C185&amp;"-"&amp;COUNTIF($C$8:C185,C185)&amp;"-"&amp;TEXT(B185,"YYYY"))</f>
        <v>INV-100-2019</v>
      </c>
      <c r="G185" s="21" t="str">
        <f>IFERROR(VLOOKUP(D185,CustomerList[],2,FALSE),"")</f>
        <v>A&amp;D For Trading</v>
      </c>
      <c r="H185" s="22">
        <f t="shared" si="4"/>
        <v>8500</v>
      </c>
      <c r="I185" s="23" t="str">
        <f t="shared" si="5"/>
        <v>DR</v>
      </c>
    </row>
    <row r="186" spans="2:9" x14ac:dyDescent="0.25">
      <c r="B186" s="17">
        <v>43590</v>
      </c>
      <c r="C186" s="18" t="s">
        <v>0</v>
      </c>
      <c r="D186" s="18">
        <v>27</v>
      </c>
      <c r="E186" s="19">
        <v>10000</v>
      </c>
      <c r="F186" s="20" t="str">
        <f>IF(C186="","",C186&amp;"-"&amp;COUNTIF($C$8:C186,C186)&amp;"-"&amp;TEXT(B186,"YYYY"))</f>
        <v>INV-101-2019</v>
      </c>
      <c r="G186" s="21" t="str">
        <f>IFERROR(VLOOKUP(D186,CustomerList[],2,FALSE),"")</f>
        <v>D&amp;A For Distribution</v>
      </c>
      <c r="H186" s="22">
        <f t="shared" si="4"/>
        <v>10000</v>
      </c>
      <c r="I186" s="23" t="str">
        <f t="shared" si="5"/>
        <v>DR</v>
      </c>
    </row>
    <row r="187" spans="2:9" x14ac:dyDescent="0.25">
      <c r="B187" s="17">
        <v>43590</v>
      </c>
      <c r="C187" s="18" t="s">
        <v>0</v>
      </c>
      <c r="D187" s="18">
        <v>38</v>
      </c>
      <c r="E187" s="19">
        <v>20000</v>
      </c>
      <c r="F187" s="20" t="str">
        <f>IF(C187="","",C187&amp;"-"&amp;COUNTIF($C$8:C187,C187)&amp;"-"&amp;TEXT(B187,"YYYY"))</f>
        <v>INV-102-2019</v>
      </c>
      <c r="G187" s="21" t="str">
        <f>IFERROR(VLOOKUP(D187,CustomerList[],2,FALSE),"")</f>
        <v>Y&amp;C For Sports Equipments</v>
      </c>
      <c r="H187" s="22">
        <f t="shared" si="4"/>
        <v>20000</v>
      </c>
      <c r="I187" s="23" t="str">
        <f t="shared" si="5"/>
        <v>DR</v>
      </c>
    </row>
    <row r="188" spans="2:9" x14ac:dyDescent="0.25">
      <c r="B188" s="17">
        <v>43590</v>
      </c>
      <c r="C188" s="18" t="s">
        <v>0</v>
      </c>
      <c r="D188" s="18">
        <v>2</v>
      </c>
      <c r="E188" s="19">
        <v>18500</v>
      </c>
      <c r="F188" s="20" t="str">
        <f>IF(C188="","",C188&amp;"-"&amp;COUNTIF($C$8:C188,C188)&amp;"-"&amp;TEXT(B188,"YYYY"))</f>
        <v>INV-103-2019</v>
      </c>
      <c r="G188" s="21" t="str">
        <f>IFERROR(VLOOKUP(D188,CustomerList[],2,FALSE),"")</f>
        <v>Untied for Distribution</v>
      </c>
      <c r="H188" s="22">
        <f t="shared" si="4"/>
        <v>18500</v>
      </c>
      <c r="I188" s="23" t="str">
        <f t="shared" si="5"/>
        <v>DR</v>
      </c>
    </row>
    <row r="189" spans="2:9" x14ac:dyDescent="0.25">
      <c r="B189" s="17">
        <v>43590</v>
      </c>
      <c r="C189" s="18" t="s">
        <v>0</v>
      </c>
      <c r="D189" s="18">
        <v>40</v>
      </c>
      <c r="E189" s="19">
        <v>14500</v>
      </c>
      <c r="F189" s="20" t="str">
        <f>IF(C189="","",C189&amp;"-"&amp;COUNTIF($C$8:C189,C189)&amp;"-"&amp;TEXT(B189,"YYYY"))</f>
        <v>INV-104-2019</v>
      </c>
      <c r="G189" s="21" t="str">
        <f>IFERROR(VLOOKUP(D189,CustomerList[],2,FALSE),"")</f>
        <v>A&amp;C For Distribution</v>
      </c>
      <c r="H189" s="22">
        <f t="shared" si="4"/>
        <v>14500</v>
      </c>
      <c r="I189" s="23" t="str">
        <f t="shared" si="5"/>
        <v>DR</v>
      </c>
    </row>
    <row r="190" spans="2:9" x14ac:dyDescent="0.25">
      <c r="B190" s="17">
        <v>43590</v>
      </c>
      <c r="C190" s="18" t="s">
        <v>0</v>
      </c>
      <c r="D190" s="18">
        <v>37</v>
      </c>
      <c r="E190" s="19">
        <v>3500</v>
      </c>
      <c r="F190" s="20" t="str">
        <f>IF(C190="","",C190&amp;"-"&amp;COUNTIF($C$8:C190,C190)&amp;"-"&amp;TEXT(B190,"YYYY"))</f>
        <v>INV-105-2019</v>
      </c>
      <c r="G190" s="21" t="str">
        <f>IFERROR(VLOOKUP(D190,CustomerList[],2,FALSE),"")</f>
        <v>A&amp;D For Distribution</v>
      </c>
      <c r="H190" s="22">
        <f t="shared" si="4"/>
        <v>3500</v>
      </c>
      <c r="I190" s="23" t="str">
        <f t="shared" si="5"/>
        <v>DR</v>
      </c>
    </row>
    <row r="191" spans="2:9" x14ac:dyDescent="0.25">
      <c r="B191" s="17">
        <v>43590</v>
      </c>
      <c r="C191" s="18" t="s">
        <v>3</v>
      </c>
      <c r="D191" s="18">
        <v>4</v>
      </c>
      <c r="E191" s="19">
        <v>6500</v>
      </c>
      <c r="F191" s="20" t="str">
        <f>IF(C191="","",C191&amp;"-"&amp;COUNTIF($C$8:C191,C191)&amp;"-"&amp;TEXT(B191,"YYYY"))</f>
        <v>CASH-24-2019</v>
      </c>
      <c r="G191" s="21" t="str">
        <f>IFERROR(VLOOKUP(D191,CustomerList[],2,FALSE),"")</f>
        <v>Hyper Markets</v>
      </c>
      <c r="H191" s="22">
        <f t="shared" si="4"/>
        <v>-6500</v>
      </c>
      <c r="I191" s="23" t="str">
        <f t="shared" si="5"/>
        <v>CR</v>
      </c>
    </row>
    <row r="192" spans="2:9" x14ac:dyDescent="0.25">
      <c r="B192" s="17">
        <v>43590</v>
      </c>
      <c r="C192" s="18" t="s">
        <v>3</v>
      </c>
      <c r="D192" s="18">
        <v>17</v>
      </c>
      <c r="E192" s="19">
        <v>8000</v>
      </c>
      <c r="F192" s="20" t="str">
        <f>IF(C192="","",C192&amp;"-"&amp;COUNTIF($C$8:C192,C192)&amp;"-"&amp;TEXT(B192,"YYYY"))</f>
        <v>CASH-25-2019</v>
      </c>
      <c r="G192" s="21" t="str">
        <f>IFERROR(VLOOKUP(D192,CustomerList[],2,FALSE),"")</f>
        <v>D&amp;A For Sports Equipments</v>
      </c>
      <c r="H192" s="22">
        <f t="shared" si="4"/>
        <v>-8000</v>
      </c>
      <c r="I192" s="23" t="str">
        <f t="shared" si="5"/>
        <v>CR</v>
      </c>
    </row>
    <row r="193" spans="2:9" x14ac:dyDescent="0.25">
      <c r="B193" s="17">
        <v>43590</v>
      </c>
      <c r="C193" s="18" t="s">
        <v>0</v>
      </c>
      <c r="D193" s="18">
        <v>14</v>
      </c>
      <c r="E193" s="19">
        <v>1000</v>
      </c>
      <c r="F193" s="20" t="str">
        <f>IF(C193="","",C193&amp;"-"&amp;COUNTIF($C$8:C193,C193)&amp;"-"&amp;TEXT(B193,"YYYY"))</f>
        <v>INV-106-2019</v>
      </c>
      <c r="G193" s="21" t="str">
        <f>IFERROR(VLOOKUP(D193,CustomerList[],2,FALSE),"")</f>
        <v>G&amp;Joe limited</v>
      </c>
      <c r="H193" s="22">
        <f t="shared" si="4"/>
        <v>1000</v>
      </c>
      <c r="I193" s="23" t="str">
        <f t="shared" si="5"/>
        <v>DR</v>
      </c>
    </row>
    <row r="194" spans="2:9" x14ac:dyDescent="0.25">
      <c r="B194" s="17">
        <v>43590</v>
      </c>
      <c r="C194" s="18" t="s">
        <v>1</v>
      </c>
      <c r="D194" s="18">
        <v>25</v>
      </c>
      <c r="E194" s="19">
        <v>11500</v>
      </c>
      <c r="F194" s="20" t="str">
        <f>IF(C194="","",C194&amp;"-"&amp;COUNTIF($C$8:C194,C194)&amp;"-"&amp;TEXT(B194,"YYYY"))</f>
        <v>CHK-32-2019</v>
      </c>
      <c r="G194" s="21" t="str">
        <f>IFERROR(VLOOKUP(D194,CustomerList[],2,FALSE),"")</f>
        <v>Y&amp;D For Import &amp; Export</v>
      </c>
      <c r="H194" s="22">
        <f t="shared" si="4"/>
        <v>-11500</v>
      </c>
      <c r="I194" s="23" t="str">
        <f t="shared" si="5"/>
        <v>CR</v>
      </c>
    </row>
    <row r="195" spans="2:9" x14ac:dyDescent="0.25">
      <c r="B195" s="17">
        <v>43591</v>
      </c>
      <c r="C195" s="18" t="s">
        <v>3</v>
      </c>
      <c r="D195" s="18">
        <v>5</v>
      </c>
      <c r="E195" s="19">
        <v>10500</v>
      </c>
      <c r="F195" s="20" t="str">
        <f>IF(C195="","",C195&amp;"-"&amp;COUNTIF($C$8:C195,C195)&amp;"-"&amp;TEXT(B195,"YYYY"))</f>
        <v>CASH-26-2019</v>
      </c>
      <c r="G195" s="21" t="str">
        <f>IFERROR(VLOOKUP(D195,CustomerList[],2,FALSE),"")</f>
        <v>Cairo Trade</v>
      </c>
      <c r="H195" s="22">
        <f t="shared" si="4"/>
        <v>-10500</v>
      </c>
      <c r="I195" s="23" t="str">
        <f t="shared" si="5"/>
        <v>CR</v>
      </c>
    </row>
    <row r="196" spans="2:9" x14ac:dyDescent="0.25">
      <c r="B196" s="17">
        <v>43591</v>
      </c>
      <c r="C196" s="18" t="s">
        <v>0</v>
      </c>
      <c r="D196" s="18">
        <v>8</v>
      </c>
      <c r="E196" s="19">
        <v>1000</v>
      </c>
      <c r="F196" s="20" t="str">
        <f>IF(C196="","",C196&amp;"-"&amp;COUNTIF($C$8:C196,C196)&amp;"-"&amp;TEXT(B196,"YYYY"))</f>
        <v>INV-107-2019</v>
      </c>
      <c r="G196" s="21" t="str">
        <f>IFERROR(VLOOKUP(D196,CustomerList[],2,FALSE),"")</f>
        <v>A&amp;A for Exporting</v>
      </c>
      <c r="H196" s="22">
        <f t="shared" si="4"/>
        <v>1000</v>
      </c>
      <c r="I196" s="23" t="str">
        <f t="shared" si="5"/>
        <v>DR</v>
      </c>
    </row>
    <row r="197" spans="2:9" x14ac:dyDescent="0.25">
      <c r="B197" s="17">
        <v>43591</v>
      </c>
      <c r="C197" s="18" t="s">
        <v>3</v>
      </c>
      <c r="D197" s="18">
        <v>65</v>
      </c>
      <c r="E197" s="19">
        <v>18000</v>
      </c>
      <c r="F197" s="20" t="str">
        <f>IF(C197="","",C197&amp;"-"&amp;COUNTIF($C$8:C197,C197)&amp;"-"&amp;TEXT(B197,"YYYY"))</f>
        <v>CASH-27-2019</v>
      </c>
      <c r="G197" s="21" t="str">
        <f>IFERROR(VLOOKUP(D197,CustomerList[],2,FALSE),"")</f>
        <v>Y&amp;Y For Import &amp; Export</v>
      </c>
      <c r="H197" s="22">
        <f t="shared" si="4"/>
        <v>-18000</v>
      </c>
      <c r="I197" s="23" t="str">
        <f t="shared" si="5"/>
        <v>CR</v>
      </c>
    </row>
    <row r="198" spans="2:9" x14ac:dyDescent="0.25">
      <c r="B198" s="17">
        <v>43591</v>
      </c>
      <c r="C198" s="18" t="s">
        <v>3</v>
      </c>
      <c r="D198" s="18">
        <v>35</v>
      </c>
      <c r="E198" s="19">
        <v>16500</v>
      </c>
      <c r="F198" s="20" t="str">
        <f>IF(C198="","",C198&amp;"-"&amp;COUNTIF($C$8:C198,C198)&amp;"-"&amp;TEXT(B198,"YYYY"))</f>
        <v>CASH-28-2019</v>
      </c>
      <c r="G198" s="21" t="str">
        <f>IFERROR(VLOOKUP(D198,CustomerList[],2,FALSE),"")</f>
        <v>D&amp;Y For Maitenance &amp; Services</v>
      </c>
      <c r="H198" s="22">
        <f t="shared" si="4"/>
        <v>-16500</v>
      </c>
      <c r="I198" s="23" t="str">
        <f t="shared" si="5"/>
        <v>CR</v>
      </c>
    </row>
    <row r="199" spans="2:9" x14ac:dyDescent="0.25">
      <c r="B199" s="17">
        <v>43591</v>
      </c>
      <c r="C199" s="18" t="s">
        <v>2</v>
      </c>
      <c r="D199" s="18">
        <v>42</v>
      </c>
      <c r="E199" s="19">
        <v>12500</v>
      </c>
      <c r="F199" s="20" t="str">
        <f>IF(C199="","",C199&amp;"-"&amp;COUNTIF($C$8:C199,C199)&amp;"-"&amp;TEXT(B199,"YYYY"))</f>
        <v>CN-25-2019</v>
      </c>
      <c r="G199" s="21" t="str">
        <f>IFERROR(VLOOKUP(D199,CustomerList[],2,FALSE),"")</f>
        <v>A&amp;A For Trading</v>
      </c>
      <c r="H199" s="22">
        <f t="shared" si="4"/>
        <v>-12500</v>
      </c>
      <c r="I199" s="23" t="str">
        <f t="shared" si="5"/>
        <v>CR</v>
      </c>
    </row>
    <row r="200" spans="2:9" x14ac:dyDescent="0.25">
      <c r="B200" s="17">
        <v>43591</v>
      </c>
      <c r="C200" s="18" t="s">
        <v>0</v>
      </c>
      <c r="D200" s="18">
        <v>53</v>
      </c>
      <c r="E200" s="19">
        <v>4500</v>
      </c>
      <c r="F200" s="20" t="str">
        <f>IF(C200="","",C200&amp;"-"&amp;COUNTIF($C$8:C200,C200)&amp;"-"&amp;TEXT(B200,"YYYY"))</f>
        <v>INV-108-2019</v>
      </c>
      <c r="G200" s="21" t="str">
        <f>IFERROR(VLOOKUP(D200,CustomerList[],2,FALSE),"")</f>
        <v>C&amp;D For Distribution</v>
      </c>
      <c r="H200" s="22">
        <f t="shared" si="4"/>
        <v>4500</v>
      </c>
      <c r="I200" s="23" t="str">
        <f t="shared" si="5"/>
        <v>DR</v>
      </c>
    </row>
    <row r="201" spans="2:9" x14ac:dyDescent="0.25">
      <c r="B201" s="17">
        <v>43591</v>
      </c>
      <c r="C201" s="18" t="s">
        <v>1</v>
      </c>
      <c r="D201" s="18">
        <v>39</v>
      </c>
      <c r="E201" s="19">
        <v>4500</v>
      </c>
      <c r="F201" s="20" t="str">
        <f>IF(C201="","",C201&amp;"-"&amp;COUNTIF($C$8:C201,C201)&amp;"-"&amp;TEXT(B201,"YYYY"))</f>
        <v>CHK-33-2019</v>
      </c>
      <c r="G201" s="21" t="str">
        <f>IFERROR(VLOOKUP(D201,CustomerList[],2,FALSE),"")</f>
        <v>A&amp;C For Import &amp; Export</v>
      </c>
      <c r="H201" s="22">
        <f t="shared" ref="H201:H264" si="6">IF(C201="INV",E201,-E201)</f>
        <v>-4500</v>
      </c>
      <c r="I201" s="23" t="str">
        <f t="shared" ref="I201:I264" si="7">IF(E201="","",IF(H201&gt;0,"DR","CR"))</f>
        <v>CR</v>
      </c>
    </row>
    <row r="202" spans="2:9" x14ac:dyDescent="0.25">
      <c r="B202" s="17">
        <v>43591</v>
      </c>
      <c r="C202" s="18" t="s">
        <v>0</v>
      </c>
      <c r="D202" s="18">
        <v>23</v>
      </c>
      <c r="E202" s="19">
        <v>4000</v>
      </c>
      <c r="F202" s="20" t="str">
        <f>IF(C202="","",C202&amp;"-"&amp;COUNTIF($C$8:C202,C202)&amp;"-"&amp;TEXT(B202,"YYYY"))</f>
        <v>INV-109-2019</v>
      </c>
      <c r="G202" s="21" t="str">
        <f>IFERROR(VLOOKUP(D202,CustomerList[],2,FALSE),"")</f>
        <v>Y&amp;A For Maitenance &amp; Services</v>
      </c>
      <c r="H202" s="22">
        <f t="shared" si="6"/>
        <v>4000</v>
      </c>
      <c r="I202" s="23" t="str">
        <f t="shared" si="7"/>
        <v>DR</v>
      </c>
    </row>
    <row r="203" spans="2:9" x14ac:dyDescent="0.25">
      <c r="B203" s="17">
        <v>43591</v>
      </c>
      <c r="C203" s="18" t="s">
        <v>0</v>
      </c>
      <c r="D203" s="18">
        <v>53</v>
      </c>
      <c r="E203" s="19">
        <v>13500</v>
      </c>
      <c r="F203" s="20" t="str">
        <f>IF(C203="","",C203&amp;"-"&amp;COUNTIF($C$8:C203,C203)&amp;"-"&amp;TEXT(B203,"YYYY"))</f>
        <v>INV-110-2019</v>
      </c>
      <c r="G203" s="21" t="str">
        <f>IFERROR(VLOOKUP(D203,CustomerList[],2,FALSE),"")</f>
        <v>C&amp;D For Distribution</v>
      </c>
      <c r="H203" s="22">
        <f t="shared" si="6"/>
        <v>13500</v>
      </c>
      <c r="I203" s="23" t="str">
        <f t="shared" si="7"/>
        <v>DR</v>
      </c>
    </row>
    <row r="204" spans="2:9" x14ac:dyDescent="0.25">
      <c r="B204" s="17">
        <v>43591</v>
      </c>
      <c r="C204" s="18" t="s">
        <v>0</v>
      </c>
      <c r="D204" s="18">
        <v>20</v>
      </c>
      <c r="E204" s="19">
        <v>12500</v>
      </c>
      <c r="F204" s="20" t="str">
        <f>IF(C204="","",C204&amp;"-"&amp;COUNTIF($C$8:C204,C204)&amp;"-"&amp;TEXT(B204,"YYYY"))</f>
        <v>INV-111-2019</v>
      </c>
      <c r="G204" s="21" t="str">
        <f>IFERROR(VLOOKUP(D204,CustomerList[],2,FALSE),"")</f>
        <v>A&amp;C For Sports Equipments</v>
      </c>
      <c r="H204" s="22">
        <f t="shared" si="6"/>
        <v>12500</v>
      </c>
      <c r="I204" s="23" t="str">
        <f t="shared" si="7"/>
        <v>DR</v>
      </c>
    </row>
    <row r="205" spans="2:9" x14ac:dyDescent="0.25">
      <c r="B205" s="17">
        <v>43591</v>
      </c>
      <c r="C205" s="18" t="s">
        <v>2</v>
      </c>
      <c r="D205" s="18">
        <v>71</v>
      </c>
      <c r="E205" s="19">
        <v>1000</v>
      </c>
      <c r="F205" s="20" t="str">
        <f>IF(C205="","",C205&amp;"-"&amp;COUNTIF($C$8:C205,C205)&amp;"-"&amp;TEXT(B205,"YYYY"))</f>
        <v>CN-26-2019</v>
      </c>
      <c r="G205" s="21" t="str">
        <f>IFERROR(VLOOKUP(D205,CustomerList[],2,FALSE),"")</f>
        <v>Aly&amp;Co For Trading</v>
      </c>
      <c r="H205" s="22">
        <f t="shared" si="6"/>
        <v>-1000</v>
      </c>
      <c r="I205" s="23" t="str">
        <f t="shared" si="7"/>
        <v>CR</v>
      </c>
    </row>
    <row r="206" spans="2:9" x14ac:dyDescent="0.25">
      <c r="B206" s="17">
        <v>43591</v>
      </c>
      <c r="C206" s="18" t="s">
        <v>0</v>
      </c>
      <c r="D206" s="18">
        <v>46</v>
      </c>
      <c r="E206" s="19">
        <v>13500</v>
      </c>
      <c r="F206" s="20" t="str">
        <f>IF(C206="","",C206&amp;"-"&amp;COUNTIF($C$8:C206,C206)&amp;"-"&amp;TEXT(B206,"YYYY"))</f>
        <v>INV-112-2019</v>
      </c>
      <c r="G206" s="21" t="str">
        <f>IFERROR(VLOOKUP(D206,CustomerList[],2,FALSE),"")</f>
        <v>Joseph For Distribution</v>
      </c>
      <c r="H206" s="22">
        <f t="shared" si="6"/>
        <v>13500</v>
      </c>
      <c r="I206" s="23" t="str">
        <f t="shared" si="7"/>
        <v>DR</v>
      </c>
    </row>
    <row r="207" spans="2:9" x14ac:dyDescent="0.25">
      <c r="B207" s="17">
        <v>43591</v>
      </c>
      <c r="C207" s="18" t="s">
        <v>1</v>
      </c>
      <c r="D207" s="18">
        <v>24</v>
      </c>
      <c r="E207" s="19">
        <v>500</v>
      </c>
      <c r="F207" s="20" t="str">
        <f>IF(C207="","",C207&amp;"-"&amp;COUNTIF($C$8:C207,C207)&amp;"-"&amp;TEXT(B207,"YYYY"))</f>
        <v>CHK-34-2019</v>
      </c>
      <c r="G207" s="21" t="str">
        <f>IFERROR(VLOOKUP(D207,CustomerList[],2,FALSE),"")</f>
        <v>C&amp;A For Import &amp; Export</v>
      </c>
      <c r="H207" s="22">
        <f t="shared" si="6"/>
        <v>-500</v>
      </c>
      <c r="I207" s="23" t="str">
        <f t="shared" si="7"/>
        <v>CR</v>
      </c>
    </row>
    <row r="208" spans="2:9" x14ac:dyDescent="0.25">
      <c r="B208" s="17">
        <v>43591</v>
      </c>
      <c r="C208" s="18" t="s">
        <v>0</v>
      </c>
      <c r="D208" s="18">
        <v>59</v>
      </c>
      <c r="E208" s="19">
        <v>8500</v>
      </c>
      <c r="F208" s="20" t="str">
        <f>IF(C208="","",C208&amp;"-"&amp;COUNTIF($C$8:C208,C208)&amp;"-"&amp;TEXT(B208,"YYYY"))</f>
        <v>INV-113-2019</v>
      </c>
      <c r="G208" s="21" t="str">
        <f>IFERROR(VLOOKUP(D208,CustomerList[],2,FALSE),"")</f>
        <v>D&amp;Y For Distribution</v>
      </c>
      <c r="H208" s="22">
        <f t="shared" si="6"/>
        <v>8500</v>
      </c>
      <c r="I208" s="23" t="str">
        <f t="shared" si="7"/>
        <v>DR</v>
      </c>
    </row>
    <row r="209" spans="2:9" x14ac:dyDescent="0.25">
      <c r="B209" s="17">
        <v>43591</v>
      </c>
      <c r="C209" s="18" t="s">
        <v>2</v>
      </c>
      <c r="D209" s="18">
        <v>24</v>
      </c>
      <c r="E209" s="19">
        <v>1500</v>
      </c>
      <c r="F209" s="20" t="str">
        <f>IF(C209="","",C209&amp;"-"&amp;COUNTIF($C$8:C209,C209)&amp;"-"&amp;TEXT(B209,"YYYY"))</f>
        <v>CN-27-2019</v>
      </c>
      <c r="G209" s="21" t="str">
        <f>IFERROR(VLOOKUP(D209,CustomerList[],2,FALSE),"")</f>
        <v>C&amp;A For Import &amp; Export</v>
      </c>
      <c r="H209" s="22">
        <f t="shared" si="6"/>
        <v>-1500</v>
      </c>
      <c r="I209" s="23" t="str">
        <f t="shared" si="7"/>
        <v>CR</v>
      </c>
    </row>
    <row r="210" spans="2:9" x14ac:dyDescent="0.25">
      <c r="B210" s="17">
        <v>43591</v>
      </c>
      <c r="C210" s="18" t="s">
        <v>3</v>
      </c>
      <c r="D210" s="18">
        <v>48</v>
      </c>
      <c r="E210" s="19">
        <v>13500</v>
      </c>
      <c r="F210" s="20" t="str">
        <f>IF(C210="","",C210&amp;"-"&amp;COUNTIF($C$8:C210,C210)&amp;"-"&amp;TEXT(B210,"YYYY"))</f>
        <v>CASH-29-2019</v>
      </c>
      <c r="G210" s="21" t="str">
        <f>IFERROR(VLOOKUP(D210,CustomerList[],2,FALSE),"")</f>
        <v>Y&amp;Y For Maitenance &amp; Services</v>
      </c>
      <c r="H210" s="22">
        <f t="shared" si="6"/>
        <v>-13500</v>
      </c>
      <c r="I210" s="23" t="str">
        <f t="shared" si="7"/>
        <v>CR</v>
      </c>
    </row>
    <row r="211" spans="2:9" x14ac:dyDescent="0.25">
      <c r="B211" s="17">
        <v>43591</v>
      </c>
      <c r="C211" s="18" t="s">
        <v>3</v>
      </c>
      <c r="D211" s="18">
        <v>72</v>
      </c>
      <c r="E211" s="19">
        <v>18500</v>
      </c>
      <c r="F211" s="20" t="str">
        <f>IF(C211="","",C211&amp;"-"&amp;COUNTIF($C$8:C211,C211)&amp;"-"&amp;TEXT(B211,"YYYY"))</f>
        <v>CASH-30-2019</v>
      </c>
      <c r="G211" s="21" t="str">
        <f>IFERROR(VLOOKUP(D211,CustomerList[],2,FALSE),"")</f>
        <v>C&amp;C For Trading</v>
      </c>
      <c r="H211" s="22">
        <f t="shared" si="6"/>
        <v>-18500</v>
      </c>
      <c r="I211" s="23" t="str">
        <f t="shared" si="7"/>
        <v>CR</v>
      </c>
    </row>
    <row r="212" spans="2:9" x14ac:dyDescent="0.25">
      <c r="B212" s="17">
        <v>43591</v>
      </c>
      <c r="C212" s="18" t="s">
        <v>0</v>
      </c>
      <c r="D212" s="18">
        <v>66</v>
      </c>
      <c r="E212" s="19">
        <v>15500</v>
      </c>
      <c r="F212" s="20" t="str">
        <f>IF(C212="","",C212&amp;"-"&amp;COUNTIF($C$8:C212,C212)&amp;"-"&amp;TEXT(B212,"YYYY"))</f>
        <v>INV-114-2019</v>
      </c>
      <c r="G212" s="21" t="str">
        <f>IFERROR(VLOOKUP(D212,CustomerList[],2,FALSE),"")</f>
        <v>Y&amp;C For Distribution</v>
      </c>
      <c r="H212" s="22">
        <f t="shared" si="6"/>
        <v>15500</v>
      </c>
      <c r="I212" s="23" t="str">
        <f t="shared" si="7"/>
        <v>DR</v>
      </c>
    </row>
    <row r="213" spans="2:9" x14ac:dyDescent="0.25">
      <c r="B213" s="17">
        <v>43591</v>
      </c>
      <c r="C213" s="18" t="s">
        <v>0</v>
      </c>
      <c r="D213" s="18">
        <v>15</v>
      </c>
      <c r="E213" s="19">
        <v>10500</v>
      </c>
      <c r="F213" s="20" t="str">
        <f>IF(C213="","",C213&amp;"-"&amp;COUNTIF($C$8:C213,C213)&amp;"-"&amp;TEXT(B213,"YYYY"))</f>
        <v>INV-115-2019</v>
      </c>
      <c r="G213" s="21" t="str">
        <f>IFERROR(VLOOKUP(D213,CustomerList[],2,FALSE),"")</f>
        <v>Triple A Bikes</v>
      </c>
      <c r="H213" s="22">
        <f t="shared" si="6"/>
        <v>10500</v>
      </c>
      <c r="I213" s="23" t="str">
        <f t="shared" si="7"/>
        <v>DR</v>
      </c>
    </row>
    <row r="214" spans="2:9" x14ac:dyDescent="0.25">
      <c r="B214" s="17">
        <v>43591</v>
      </c>
      <c r="C214" s="18" t="s">
        <v>0</v>
      </c>
      <c r="D214" s="18">
        <v>61</v>
      </c>
      <c r="E214" s="19">
        <v>19500</v>
      </c>
      <c r="F214" s="20" t="str">
        <f>IF(C214="","",C214&amp;"-"&amp;COUNTIF($C$8:C214,C214)&amp;"-"&amp;TEXT(B214,"YYYY"))</f>
        <v>INV-116-2019</v>
      </c>
      <c r="G214" s="21" t="str">
        <f>IFERROR(VLOOKUP(D214,CustomerList[],2,FALSE),"")</f>
        <v>AAA sons For Import &amp; Export</v>
      </c>
      <c r="H214" s="22">
        <f t="shared" si="6"/>
        <v>19500</v>
      </c>
      <c r="I214" s="23" t="str">
        <f t="shared" si="7"/>
        <v>DR</v>
      </c>
    </row>
    <row r="215" spans="2:9" x14ac:dyDescent="0.25">
      <c r="B215" s="17">
        <v>43591</v>
      </c>
      <c r="C215" s="18" t="s">
        <v>3</v>
      </c>
      <c r="D215" s="18">
        <v>36</v>
      </c>
      <c r="E215" s="19">
        <v>12000</v>
      </c>
      <c r="F215" s="20" t="str">
        <f>IF(C215="","",C215&amp;"-"&amp;COUNTIF($C$8:C215,C215)&amp;"-"&amp;TEXT(B215,"YYYY"))</f>
        <v>CASH-31-2019</v>
      </c>
      <c r="G215" s="21" t="str">
        <f>IFERROR(VLOOKUP(D215,CustomerList[],2,FALSE),"")</f>
        <v>Y&amp;D For Trading</v>
      </c>
      <c r="H215" s="22">
        <f t="shared" si="6"/>
        <v>-12000</v>
      </c>
      <c r="I215" s="23" t="str">
        <f t="shared" si="7"/>
        <v>CR</v>
      </c>
    </row>
    <row r="216" spans="2:9" x14ac:dyDescent="0.25">
      <c r="B216" s="17">
        <v>43591</v>
      </c>
      <c r="C216" s="18" t="s">
        <v>0</v>
      </c>
      <c r="D216" s="18">
        <v>8</v>
      </c>
      <c r="E216" s="19">
        <v>12000</v>
      </c>
      <c r="F216" s="20" t="str">
        <f>IF(C216="","",C216&amp;"-"&amp;COUNTIF($C$8:C216,C216)&amp;"-"&amp;TEXT(B216,"YYYY"))</f>
        <v>INV-117-2019</v>
      </c>
      <c r="G216" s="21" t="str">
        <f>IFERROR(VLOOKUP(D216,CustomerList[],2,FALSE),"")</f>
        <v>A&amp;A for Exporting</v>
      </c>
      <c r="H216" s="22">
        <f t="shared" si="6"/>
        <v>12000</v>
      </c>
      <c r="I216" s="23" t="str">
        <f t="shared" si="7"/>
        <v>DR</v>
      </c>
    </row>
    <row r="217" spans="2:9" x14ac:dyDescent="0.25">
      <c r="B217" s="17">
        <v>43591</v>
      </c>
      <c r="C217" s="18" t="s">
        <v>2</v>
      </c>
      <c r="D217" s="18">
        <v>23</v>
      </c>
      <c r="E217" s="19">
        <v>2000</v>
      </c>
      <c r="F217" s="20" t="str">
        <f>IF(C217="","",C217&amp;"-"&amp;COUNTIF($C$8:C217,C217)&amp;"-"&amp;TEXT(B217,"YYYY"))</f>
        <v>CN-28-2019</v>
      </c>
      <c r="G217" s="21" t="str">
        <f>IFERROR(VLOOKUP(D217,CustomerList[],2,FALSE),"")</f>
        <v>Y&amp;A For Maitenance &amp; Services</v>
      </c>
      <c r="H217" s="22">
        <f t="shared" si="6"/>
        <v>-2000</v>
      </c>
      <c r="I217" s="23" t="str">
        <f t="shared" si="7"/>
        <v>CR</v>
      </c>
    </row>
    <row r="218" spans="2:9" x14ac:dyDescent="0.25">
      <c r="B218" s="17">
        <v>43591</v>
      </c>
      <c r="C218" s="18" t="s">
        <v>0</v>
      </c>
      <c r="D218" s="18">
        <v>46</v>
      </c>
      <c r="E218" s="19">
        <v>14500</v>
      </c>
      <c r="F218" s="20" t="str">
        <f>IF(C218="","",C218&amp;"-"&amp;COUNTIF($C$8:C218,C218)&amp;"-"&amp;TEXT(B218,"YYYY"))</f>
        <v>INV-118-2019</v>
      </c>
      <c r="G218" s="21" t="str">
        <f>IFERROR(VLOOKUP(D218,CustomerList[],2,FALSE),"")</f>
        <v>Joseph For Distribution</v>
      </c>
      <c r="H218" s="22">
        <f t="shared" si="6"/>
        <v>14500</v>
      </c>
      <c r="I218" s="23" t="str">
        <f t="shared" si="7"/>
        <v>DR</v>
      </c>
    </row>
    <row r="219" spans="2:9" x14ac:dyDescent="0.25">
      <c r="B219" s="17">
        <v>43591</v>
      </c>
      <c r="C219" s="18" t="s">
        <v>0</v>
      </c>
      <c r="D219" s="18">
        <v>18</v>
      </c>
      <c r="E219" s="19">
        <v>18000</v>
      </c>
      <c r="F219" s="20" t="str">
        <f>IF(C219="","",C219&amp;"-"&amp;COUNTIF($C$8:C219,C219)&amp;"-"&amp;TEXT(B219,"YYYY"))</f>
        <v>INV-119-2019</v>
      </c>
      <c r="G219" s="21" t="str">
        <f>IFERROR(VLOOKUP(D219,CustomerList[],2,FALSE),"")</f>
        <v>Y&amp;A For Sports Equipments</v>
      </c>
      <c r="H219" s="22">
        <f t="shared" si="6"/>
        <v>18000</v>
      </c>
      <c r="I219" s="23" t="str">
        <f t="shared" si="7"/>
        <v>DR</v>
      </c>
    </row>
    <row r="220" spans="2:9" x14ac:dyDescent="0.25">
      <c r="B220" s="17">
        <v>43591</v>
      </c>
      <c r="C220" s="18" t="s">
        <v>0</v>
      </c>
      <c r="D220" s="18">
        <v>52</v>
      </c>
      <c r="E220" s="19">
        <v>13500</v>
      </c>
      <c r="F220" s="20" t="str">
        <f>IF(C220="","",C220&amp;"-"&amp;COUNTIF($C$8:C220,C220)&amp;"-"&amp;TEXT(B220,"YYYY"))</f>
        <v>INV-120-2019</v>
      </c>
      <c r="G220" s="21" t="str">
        <f>IFERROR(VLOOKUP(D220,CustomerList[],2,FALSE),"")</f>
        <v>A&amp;Y For Trading</v>
      </c>
      <c r="H220" s="22">
        <f t="shared" si="6"/>
        <v>13500</v>
      </c>
      <c r="I220" s="23" t="str">
        <f t="shared" si="7"/>
        <v>DR</v>
      </c>
    </row>
    <row r="221" spans="2:9" x14ac:dyDescent="0.25">
      <c r="B221" s="17">
        <v>43591</v>
      </c>
      <c r="C221" s="18" t="s">
        <v>1</v>
      </c>
      <c r="D221" s="18">
        <v>62</v>
      </c>
      <c r="E221" s="19">
        <v>13000</v>
      </c>
      <c r="F221" s="20" t="str">
        <f>IF(C221="","",C221&amp;"-"&amp;COUNTIF($C$8:C221,C221)&amp;"-"&amp;TEXT(B221,"YYYY"))</f>
        <v>CHK-35-2019</v>
      </c>
      <c r="G221" s="21" t="str">
        <f>IFERROR(VLOOKUP(D221,CustomerList[],2,FALSE),"")</f>
        <v>C&amp;C For Import &amp; Export</v>
      </c>
      <c r="H221" s="22">
        <f t="shared" si="6"/>
        <v>-13000</v>
      </c>
      <c r="I221" s="23" t="str">
        <f t="shared" si="7"/>
        <v>CR</v>
      </c>
    </row>
    <row r="222" spans="2:9" x14ac:dyDescent="0.25">
      <c r="B222" s="17">
        <v>43592</v>
      </c>
      <c r="C222" s="18" t="s">
        <v>3</v>
      </c>
      <c r="D222" s="18">
        <v>33</v>
      </c>
      <c r="E222" s="19">
        <v>10000</v>
      </c>
      <c r="F222" s="20" t="str">
        <f>IF(C222="","",C222&amp;"-"&amp;COUNTIF($C$8:C222,C222)&amp;"-"&amp;TEXT(B222,"YYYY"))</f>
        <v>CASH-32-2019</v>
      </c>
      <c r="G222" s="21" t="str">
        <f>IFERROR(VLOOKUP(D222,CustomerList[],2,FALSE),"")</f>
        <v>D&amp;D For Trading</v>
      </c>
      <c r="H222" s="22">
        <f t="shared" si="6"/>
        <v>-10000</v>
      </c>
      <c r="I222" s="23" t="str">
        <f t="shared" si="7"/>
        <v>CR</v>
      </c>
    </row>
    <row r="223" spans="2:9" x14ac:dyDescent="0.25">
      <c r="B223" s="17">
        <v>43592</v>
      </c>
      <c r="C223" s="18" t="s">
        <v>0</v>
      </c>
      <c r="D223" s="18">
        <v>31</v>
      </c>
      <c r="E223" s="19">
        <v>10500</v>
      </c>
      <c r="F223" s="20" t="str">
        <f>IF(C223="","",C223&amp;"-"&amp;COUNTIF($C$8:C223,C223)&amp;"-"&amp;TEXT(B223,"YYYY"))</f>
        <v>INV-121-2019</v>
      </c>
      <c r="G223" s="21" t="str">
        <f>IFERROR(VLOOKUP(D223,CustomerList[],2,FALSE),"")</f>
        <v>C&amp;Y For Trading</v>
      </c>
      <c r="H223" s="22">
        <f t="shared" si="6"/>
        <v>10500</v>
      </c>
      <c r="I223" s="23" t="str">
        <f t="shared" si="7"/>
        <v>DR</v>
      </c>
    </row>
    <row r="224" spans="2:9" x14ac:dyDescent="0.25">
      <c r="B224" s="17">
        <v>43592</v>
      </c>
      <c r="C224" s="18" t="s">
        <v>1</v>
      </c>
      <c r="D224" s="18">
        <v>11</v>
      </c>
      <c r="E224" s="19">
        <v>6500</v>
      </c>
      <c r="F224" s="20" t="str">
        <f>IF(C224="","",C224&amp;"-"&amp;COUNTIF($C$8:C224,C224)&amp;"-"&amp;TEXT(B224,"YYYY"))</f>
        <v>CHK-36-2019</v>
      </c>
      <c r="G224" s="21" t="str">
        <f>IFERROR(VLOOKUP(D224,CustomerList[],2,FALSE),"")</f>
        <v>Giza Trade</v>
      </c>
      <c r="H224" s="22">
        <f t="shared" si="6"/>
        <v>-6500</v>
      </c>
      <c r="I224" s="23" t="str">
        <f t="shared" si="7"/>
        <v>CR</v>
      </c>
    </row>
    <row r="225" spans="2:9" x14ac:dyDescent="0.25">
      <c r="B225" s="17">
        <v>43592</v>
      </c>
      <c r="C225" s="18" t="s">
        <v>2</v>
      </c>
      <c r="D225" s="18">
        <v>62</v>
      </c>
      <c r="E225" s="19">
        <v>4500</v>
      </c>
      <c r="F225" s="20" t="str">
        <f>IF(C225="","",C225&amp;"-"&amp;COUNTIF($C$8:C225,C225)&amp;"-"&amp;TEXT(B225,"YYYY"))</f>
        <v>CN-29-2019</v>
      </c>
      <c r="G225" s="21" t="str">
        <f>IFERROR(VLOOKUP(D225,CustomerList[],2,FALSE),"")</f>
        <v>C&amp;C For Import &amp; Export</v>
      </c>
      <c r="H225" s="22">
        <f t="shared" si="6"/>
        <v>-4500</v>
      </c>
      <c r="I225" s="23" t="str">
        <f t="shared" si="7"/>
        <v>CR</v>
      </c>
    </row>
    <row r="226" spans="2:9" x14ac:dyDescent="0.25">
      <c r="B226" s="17">
        <v>43592</v>
      </c>
      <c r="C226" s="18" t="s">
        <v>2</v>
      </c>
      <c r="D226" s="18">
        <v>56</v>
      </c>
      <c r="E226" s="19">
        <v>9500</v>
      </c>
      <c r="F226" s="20" t="str">
        <f>IF(C226="","",C226&amp;"-"&amp;COUNTIF($C$8:C226,C226)&amp;"-"&amp;TEXT(B226,"YYYY"))</f>
        <v>CN-30-2019</v>
      </c>
      <c r="G226" s="21" t="str">
        <f>IFERROR(VLOOKUP(D226,CustomerList[],2,FALSE),"")</f>
        <v>Y&amp;C For Maitenance &amp; Services</v>
      </c>
      <c r="H226" s="22">
        <f t="shared" si="6"/>
        <v>-9500</v>
      </c>
      <c r="I226" s="23" t="str">
        <f t="shared" si="7"/>
        <v>CR</v>
      </c>
    </row>
    <row r="227" spans="2:9" x14ac:dyDescent="0.25">
      <c r="B227" s="17">
        <v>43592</v>
      </c>
      <c r="C227" s="18" t="s">
        <v>0</v>
      </c>
      <c r="D227" s="18">
        <v>18</v>
      </c>
      <c r="E227" s="19">
        <v>2000</v>
      </c>
      <c r="F227" s="20" t="str">
        <f>IF(C227="","",C227&amp;"-"&amp;COUNTIF($C$8:C227,C227)&amp;"-"&amp;TEXT(B227,"YYYY"))</f>
        <v>INV-122-2019</v>
      </c>
      <c r="G227" s="21" t="str">
        <f>IFERROR(VLOOKUP(D227,CustomerList[],2,FALSE),"")</f>
        <v>Y&amp;A For Sports Equipments</v>
      </c>
      <c r="H227" s="22">
        <f t="shared" si="6"/>
        <v>2000</v>
      </c>
      <c r="I227" s="23" t="str">
        <f t="shared" si="7"/>
        <v>DR</v>
      </c>
    </row>
    <row r="228" spans="2:9" x14ac:dyDescent="0.25">
      <c r="B228" s="17">
        <v>43592</v>
      </c>
      <c r="C228" s="18" t="s">
        <v>0</v>
      </c>
      <c r="D228" s="18">
        <v>58</v>
      </c>
      <c r="E228" s="19">
        <v>14000</v>
      </c>
      <c r="F228" s="20" t="str">
        <f>IF(C228="","",C228&amp;"-"&amp;COUNTIF($C$8:C228,C228)&amp;"-"&amp;TEXT(B228,"YYYY"))</f>
        <v>INV-123-2019</v>
      </c>
      <c r="G228" s="21" t="str">
        <f>IFERROR(VLOOKUP(D228,CustomerList[],2,FALSE),"")</f>
        <v>A&amp;Y For Sports Equipments</v>
      </c>
      <c r="H228" s="22">
        <f t="shared" si="6"/>
        <v>14000</v>
      </c>
      <c r="I228" s="23" t="str">
        <f t="shared" si="7"/>
        <v>DR</v>
      </c>
    </row>
    <row r="229" spans="2:9" x14ac:dyDescent="0.25">
      <c r="B229" s="17">
        <v>43592</v>
      </c>
      <c r="C229" s="18" t="s">
        <v>2</v>
      </c>
      <c r="D229" s="18">
        <v>54</v>
      </c>
      <c r="E229" s="19">
        <v>12500</v>
      </c>
      <c r="F229" s="20" t="str">
        <f>IF(C229="","",C229&amp;"-"&amp;COUNTIF($C$8:C229,C229)&amp;"-"&amp;TEXT(B229,"YYYY"))</f>
        <v>CN-31-2019</v>
      </c>
      <c r="G229" s="21" t="str">
        <f>IFERROR(VLOOKUP(D229,CustomerList[],2,FALSE),"")</f>
        <v>C&amp;D For Maitenance &amp; Services</v>
      </c>
      <c r="H229" s="22">
        <f t="shared" si="6"/>
        <v>-12500</v>
      </c>
      <c r="I229" s="23" t="str">
        <f t="shared" si="7"/>
        <v>CR</v>
      </c>
    </row>
    <row r="230" spans="2:9" x14ac:dyDescent="0.25">
      <c r="B230" s="17">
        <v>43592</v>
      </c>
      <c r="C230" s="18" t="s">
        <v>0</v>
      </c>
      <c r="D230" s="18">
        <v>59</v>
      </c>
      <c r="E230" s="19">
        <v>3000</v>
      </c>
      <c r="F230" s="20" t="str">
        <f>IF(C230="","",C230&amp;"-"&amp;COUNTIF($C$8:C230,C230)&amp;"-"&amp;TEXT(B230,"YYYY"))</f>
        <v>INV-124-2019</v>
      </c>
      <c r="G230" s="21" t="str">
        <f>IFERROR(VLOOKUP(D230,CustomerList[],2,FALSE),"")</f>
        <v>D&amp;Y For Distribution</v>
      </c>
      <c r="H230" s="22">
        <f t="shared" si="6"/>
        <v>3000</v>
      </c>
      <c r="I230" s="23" t="str">
        <f t="shared" si="7"/>
        <v>DR</v>
      </c>
    </row>
    <row r="231" spans="2:9" x14ac:dyDescent="0.25">
      <c r="B231" s="17">
        <v>43592</v>
      </c>
      <c r="C231" s="18" t="s">
        <v>0</v>
      </c>
      <c r="D231" s="18">
        <v>48</v>
      </c>
      <c r="E231" s="19">
        <v>4000</v>
      </c>
      <c r="F231" s="20" t="str">
        <f>IF(C231="","",C231&amp;"-"&amp;COUNTIF($C$8:C231,C231)&amp;"-"&amp;TEXT(B231,"YYYY"))</f>
        <v>INV-125-2019</v>
      </c>
      <c r="G231" s="21" t="str">
        <f>IFERROR(VLOOKUP(D231,CustomerList[],2,FALSE),"")</f>
        <v>Y&amp;Y For Maitenance &amp; Services</v>
      </c>
      <c r="H231" s="22">
        <f t="shared" si="6"/>
        <v>4000</v>
      </c>
      <c r="I231" s="23" t="str">
        <f t="shared" si="7"/>
        <v>DR</v>
      </c>
    </row>
    <row r="232" spans="2:9" x14ac:dyDescent="0.25">
      <c r="B232" s="17">
        <v>43592</v>
      </c>
      <c r="C232" s="18" t="s">
        <v>0</v>
      </c>
      <c r="D232" s="18">
        <v>55</v>
      </c>
      <c r="E232" s="19">
        <v>11500</v>
      </c>
      <c r="F232" s="20" t="str">
        <f>IF(C232="","",C232&amp;"-"&amp;COUNTIF($C$8:C232,C232)&amp;"-"&amp;TEXT(B232,"YYYY"))</f>
        <v>INV-126-2019</v>
      </c>
      <c r="G232" s="21" t="str">
        <f>IFERROR(VLOOKUP(D232,CustomerList[],2,FALSE),"")</f>
        <v>D&amp;A For Maitenance &amp; Services</v>
      </c>
      <c r="H232" s="22">
        <f t="shared" si="6"/>
        <v>11500</v>
      </c>
      <c r="I232" s="23" t="str">
        <f t="shared" si="7"/>
        <v>DR</v>
      </c>
    </row>
    <row r="233" spans="2:9" x14ac:dyDescent="0.25">
      <c r="B233" s="17">
        <v>43592</v>
      </c>
      <c r="C233" s="18" t="s">
        <v>0</v>
      </c>
      <c r="D233" s="18">
        <v>38</v>
      </c>
      <c r="E233" s="19">
        <v>10000</v>
      </c>
      <c r="F233" s="20" t="str">
        <f>IF(C233="","",C233&amp;"-"&amp;COUNTIF($C$8:C233,C233)&amp;"-"&amp;TEXT(B233,"YYYY"))</f>
        <v>INV-127-2019</v>
      </c>
      <c r="G233" s="21" t="str">
        <f>IFERROR(VLOOKUP(D233,CustomerList[],2,FALSE),"")</f>
        <v>Y&amp;C For Sports Equipments</v>
      </c>
      <c r="H233" s="22">
        <f t="shared" si="6"/>
        <v>10000</v>
      </c>
      <c r="I233" s="23" t="str">
        <f t="shared" si="7"/>
        <v>DR</v>
      </c>
    </row>
    <row r="234" spans="2:9" x14ac:dyDescent="0.25">
      <c r="B234" s="17">
        <v>43592</v>
      </c>
      <c r="C234" s="18" t="s">
        <v>0</v>
      </c>
      <c r="D234" s="18">
        <v>6</v>
      </c>
      <c r="E234" s="19">
        <v>13000</v>
      </c>
      <c r="F234" s="20" t="str">
        <f>IF(C234="","",C234&amp;"-"&amp;COUNTIF($C$8:C234,C234)&amp;"-"&amp;TEXT(B234,"YYYY"))</f>
        <v>INV-128-2019</v>
      </c>
      <c r="G234" s="21" t="str">
        <f>IFERROR(VLOOKUP(D234,CustomerList[],2,FALSE),"")</f>
        <v>Fit &amp; Fit</v>
      </c>
      <c r="H234" s="22">
        <f t="shared" si="6"/>
        <v>13000</v>
      </c>
      <c r="I234" s="23" t="str">
        <f t="shared" si="7"/>
        <v>DR</v>
      </c>
    </row>
    <row r="235" spans="2:9" x14ac:dyDescent="0.25">
      <c r="B235" s="17">
        <v>43592</v>
      </c>
      <c r="C235" s="18" t="s">
        <v>1</v>
      </c>
      <c r="D235" s="18">
        <v>33</v>
      </c>
      <c r="E235" s="19">
        <v>11500</v>
      </c>
      <c r="F235" s="20" t="str">
        <f>IF(C235="","",C235&amp;"-"&amp;COUNTIF($C$8:C235,C235)&amp;"-"&amp;TEXT(B235,"YYYY"))</f>
        <v>CHK-37-2019</v>
      </c>
      <c r="G235" s="21" t="str">
        <f>IFERROR(VLOOKUP(D235,CustomerList[],2,FALSE),"")</f>
        <v>D&amp;D For Trading</v>
      </c>
      <c r="H235" s="22">
        <f t="shared" si="6"/>
        <v>-11500</v>
      </c>
      <c r="I235" s="23" t="str">
        <f t="shared" si="7"/>
        <v>CR</v>
      </c>
    </row>
    <row r="236" spans="2:9" x14ac:dyDescent="0.25">
      <c r="B236" s="17">
        <v>43592</v>
      </c>
      <c r="C236" s="18" t="s">
        <v>0</v>
      </c>
      <c r="D236" s="18">
        <v>52</v>
      </c>
      <c r="E236" s="19">
        <v>8000</v>
      </c>
      <c r="F236" s="20" t="str">
        <f>IF(C236="","",C236&amp;"-"&amp;COUNTIF($C$8:C236,C236)&amp;"-"&amp;TEXT(B236,"YYYY"))</f>
        <v>INV-129-2019</v>
      </c>
      <c r="G236" s="21" t="str">
        <f>IFERROR(VLOOKUP(D236,CustomerList[],2,FALSE),"")</f>
        <v>A&amp;Y For Trading</v>
      </c>
      <c r="H236" s="22">
        <f t="shared" si="6"/>
        <v>8000</v>
      </c>
      <c r="I236" s="23" t="str">
        <f t="shared" si="7"/>
        <v>DR</v>
      </c>
    </row>
    <row r="237" spans="2:9" x14ac:dyDescent="0.25">
      <c r="B237" s="17">
        <v>43592</v>
      </c>
      <c r="C237" s="18" t="s">
        <v>0</v>
      </c>
      <c r="D237" s="18">
        <v>24</v>
      </c>
      <c r="E237" s="19">
        <v>7500</v>
      </c>
      <c r="F237" s="20" t="str">
        <f>IF(C237="","",C237&amp;"-"&amp;COUNTIF($C$8:C237,C237)&amp;"-"&amp;TEXT(B237,"YYYY"))</f>
        <v>INV-130-2019</v>
      </c>
      <c r="G237" s="21" t="str">
        <f>IFERROR(VLOOKUP(D237,CustomerList[],2,FALSE),"")</f>
        <v>C&amp;A For Import &amp; Export</v>
      </c>
      <c r="H237" s="22">
        <f t="shared" si="6"/>
        <v>7500</v>
      </c>
      <c r="I237" s="23" t="str">
        <f t="shared" si="7"/>
        <v>DR</v>
      </c>
    </row>
    <row r="238" spans="2:9" x14ac:dyDescent="0.25">
      <c r="B238" s="17">
        <v>43592</v>
      </c>
      <c r="C238" s="18" t="s">
        <v>1</v>
      </c>
      <c r="D238" s="18">
        <v>64</v>
      </c>
      <c r="E238" s="19">
        <v>16000</v>
      </c>
      <c r="F238" s="20" t="str">
        <f>IF(C238="","",C238&amp;"-"&amp;COUNTIF($C$8:C238,C238)&amp;"-"&amp;TEXT(B238,"YYYY"))</f>
        <v>CHK-38-2019</v>
      </c>
      <c r="G238" s="21" t="str">
        <f>IFERROR(VLOOKUP(D238,CustomerList[],2,FALSE),"")</f>
        <v>A&amp;A For Import &amp; Export</v>
      </c>
      <c r="H238" s="22">
        <f t="shared" si="6"/>
        <v>-16000</v>
      </c>
      <c r="I238" s="23" t="str">
        <f t="shared" si="7"/>
        <v>CR</v>
      </c>
    </row>
    <row r="239" spans="2:9" x14ac:dyDescent="0.25">
      <c r="B239" s="17">
        <v>43592</v>
      </c>
      <c r="C239" s="18" t="s">
        <v>0</v>
      </c>
      <c r="D239" s="18">
        <v>35</v>
      </c>
      <c r="E239" s="19">
        <v>8000</v>
      </c>
      <c r="F239" s="20" t="str">
        <f>IF(C239="","",C239&amp;"-"&amp;COUNTIF($C$8:C239,C239)&amp;"-"&amp;TEXT(B239,"YYYY"))</f>
        <v>INV-131-2019</v>
      </c>
      <c r="G239" s="21" t="str">
        <f>IFERROR(VLOOKUP(D239,CustomerList[],2,FALSE),"")</f>
        <v>D&amp;Y For Maitenance &amp; Services</v>
      </c>
      <c r="H239" s="22">
        <f t="shared" si="6"/>
        <v>8000</v>
      </c>
      <c r="I239" s="23" t="str">
        <f t="shared" si="7"/>
        <v>DR</v>
      </c>
    </row>
    <row r="240" spans="2:9" x14ac:dyDescent="0.25">
      <c r="B240" s="17">
        <v>43592</v>
      </c>
      <c r="C240" s="18" t="s">
        <v>3</v>
      </c>
      <c r="D240" s="18">
        <v>10</v>
      </c>
      <c r="E240" s="19">
        <v>6000</v>
      </c>
      <c r="F240" s="20" t="str">
        <f>IF(C240="","",C240&amp;"-"&amp;COUNTIF($C$8:C240,C240)&amp;"-"&amp;TEXT(B240,"YYYY"))</f>
        <v>CASH-33-2019</v>
      </c>
      <c r="G240" s="21" t="str">
        <f>IFERROR(VLOOKUP(D240,CustomerList[],2,FALSE),"")</f>
        <v>Light Equipments Int'l</v>
      </c>
      <c r="H240" s="22">
        <f t="shared" si="6"/>
        <v>-6000</v>
      </c>
      <c r="I240" s="23" t="str">
        <f t="shared" si="7"/>
        <v>CR</v>
      </c>
    </row>
    <row r="241" spans="2:9" x14ac:dyDescent="0.25">
      <c r="B241" s="17">
        <v>43592</v>
      </c>
      <c r="C241" s="18" t="s">
        <v>0</v>
      </c>
      <c r="D241" s="18">
        <v>72</v>
      </c>
      <c r="E241" s="19">
        <v>16000</v>
      </c>
      <c r="F241" s="20" t="str">
        <f>IF(C241="","",C241&amp;"-"&amp;COUNTIF($C$8:C241,C241)&amp;"-"&amp;TEXT(B241,"YYYY"))</f>
        <v>INV-132-2019</v>
      </c>
      <c r="G241" s="21" t="str">
        <f>IFERROR(VLOOKUP(D241,CustomerList[],2,FALSE),"")</f>
        <v>C&amp;C For Trading</v>
      </c>
      <c r="H241" s="22">
        <f t="shared" si="6"/>
        <v>16000</v>
      </c>
      <c r="I241" s="23" t="str">
        <f t="shared" si="7"/>
        <v>DR</v>
      </c>
    </row>
    <row r="242" spans="2:9" x14ac:dyDescent="0.25">
      <c r="B242" s="17">
        <v>43592</v>
      </c>
      <c r="C242" s="18" t="s">
        <v>0</v>
      </c>
      <c r="D242" s="18">
        <v>18</v>
      </c>
      <c r="E242" s="19">
        <v>3000</v>
      </c>
      <c r="F242" s="20" t="str">
        <f>IF(C242="","",C242&amp;"-"&amp;COUNTIF($C$8:C242,C242)&amp;"-"&amp;TEXT(B242,"YYYY"))</f>
        <v>INV-133-2019</v>
      </c>
      <c r="G242" s="21" t="str">
        <f>IFERROR(VLOOKUP(D242,CustomerList[],2,FALSE),"")</f>
        <v>Y&amp;A For Sports Equipments</v>
      </c>
      <c r="H242" s="22">
        <f t="shared" si="6"/>
        <v>3000</v>
      </c>
      <c r="I242" s="23" t="str">
        <f t="shared" si="7"/>
        <v>DR</v>
      </c>
    </row>
    <row r="243" spans="2:9" x14ac:dyDescent="0.25">
      <c r="B243" s="17">
        <v>43592</v>
      </c>
      <c r="C243" s="18" t="s">
        <v>0</v>
      </c>
      <c r="D243" s="18">
        <v>60</v>
      </c>
      <c r="E243" s="19">
        <v>10000</v>
      </c>
      <c r="F243" s="20" t="str">
        <f>IF(C243="","",C243&amp;"-"&amp;COUNTIF($C$8:C243,C243)&amp;"-"&amp;TEXT(B243,"YYYY"))</f>
        <v>INV-134-2019</v>
      </c>
      <c r="G243" s="21" t="str">
        <f>IFERROR(VLOOKUP(D243,CustomerList[],2,FALSE),"")</f>
        <v>A&amp;Y For Distribution</v>
      </c>
      <c r="H243" s="22">
        <f t="shared" si="6"/>
        <v>10000</v>
      </c>
      <c r="I243" s="23" t="str">
        <f t="shared" si="7"/>
        <v>DR</v>
      </c>
    </row>
    <row r="244" spans="2:9" x14ac:dyDescent="0.25">
      <c r="B244" s="17">
        <v>43592</v>
      </c>
      <c r="C244" s="18" t="s">
        <v>0</v>
      </c>
      <c r="D244" s="18">
        <v>54</v>
      </c>
      <c r="E244" s="19">
        <v>9000</v>
      </c>
      <c r="F244" s="20" t="str">
        <f>IF(C244="","",C244&amp;"-"&amp;COUNTIF($C$8:C244,C244)&amp;"-"&amp;TEXT(B244,"YYYY"))</f>
        <v>INV-135-2019</v>
      </c>
      <c r="G244" s="21" t="str">
        <f>IFERROR(VLOOKUP(D244,CustomerList[],2,FALSE),"")</f>
        <v>C&amp;D For Maitenance &amp; Services</v>
      </c>
      <c r="H244" s="22">
        <f t="shared" si="6"/>
        <v>9000</v>
      </c>
      <c r="I244" s="23" t="str">
        <f t="shared" si="7"/>
        <v>DR</v>
      </c>
    </row>
    <row r="245" spans="2:9" x14ac:dyDescent="0.25">
      <c r="B245" s="17">
        <v>43592</v>
      </c>
      <c r="C245" s="18" t="s">
        <v>2</v>
      </c>
      <c r="D245" s="18">
        <v>72</v>
      </c>
      <c r="E245" s="19">
        <v>15500</v>
      </c>
      <c r="F245" s="20" t="str">
        <f>IF(C245="","",C245&amp;"-"&amp;COUNTIF($C$8:C245,C245)&amp;"-"&amp;TEXT(B245,"YYYY"))</f>
        <v>CN-32-2019</v>
      </c>
      <c r="G245" s="21" t="str">
        <f>IFERROR(VLOOKUP(D245,CustomerList[],2,FALSE),"")</f>
        <v>C&amp;C For Trading</v>
      </c>
      <c r="H245" s="22">
        <f t="shared" si="6"/>
        <v>-15500</v>
      </c>
      <c r="I245" s="23" t="str">
        <f t="shared" si="7"/>
        <v>CR</v>
      </c>
    </row>
    <row r="246" spans="2:9" x14ac:dyDescent="0.25">
      <c r="B246" s="17">
        <v>43592</v>
      </c>
      <c r="C246" s="18" t="s">
        <v>0</v>
      </c>
      <c r="D246" s="18">
        <v>30</v>
      </c>
      <c r="E246" s="19">
        <v>17500</v>
      </c>
      <c r="F246" s="20" t="str">
        <f>IF(C246="","",C246&amp;"-"&amp;COUNTIF($C$8:C246,C246)&amp;"-"&amp;TEXT(B246,"YYYY"))</f>
        <v>INV-136-2019</v>
      </c>
      <c r="G246" s="21" t="str">
        <f>IFERROR(VLOOKUP(D246,CustomerList[],2,FALSE),"")</f>
        <v>A&amp;C For Maitenance &amp; Services</v>
      </c>
      <c r="H246" s="22">
        <f t="shared" si="6"/>
        <v>17500</v>
      </c>
      <c r="I246" s="23" t="str">
        <f t="shared" si="7"/>
        <v>DR</v>
      </c>
    </row>
    <row r="247" spans="2:9" x14ac:dyDescent="0.25">
      <c r="B247" s="17">
        <v>43592</v>
      </c>
      <c r="C247" s="18" t="s">
        <v>0</v>
      </c>
      <c r="D247" s="18">
        <v>69</v>
      </c>
      <c r="E247" s="19">
        <v>17500</v>
      </c>
      <c r="F247" s="20" t="str">
        <f>IF(C247="","",C247&amp;"-"&amp;COUNTIF($C$8:C247,C247)&amp;"-"&amp;TEXT(B247,"YYYY"))</f>
        <v>INV-137-2019</v>
      </c>
      <c r="G247" s="21" t="str">
        <f>IFERROR(VLOOKUP(D247,CustomerList[],2,FALSE),"")</f>
        <v>A&amp;C For Trading</v>
      </c>
      <c r="H247" s="22">
        <f t="shared" si="6"/>
        <v>17500</v>
      </c>
      <c r="I247" s="23" t="str">
        <f t="shared" si="7"/>
        <v>DR</v>
      </c>
    </row>
    <row r="248" spans="2:9" x14ac:dyDescent="0.25">
      <c r="B248" s="17">
        <v>43592</v>
      </c>
      <c r="C248" s="18" t="s">
        <v>0</v>
      </c>
      <c r="D248" s="18">
        <v>52</v>
      </c>
      <c r="E248" s="19">
        <v>1000</v>
      </c>
      <c r="F248" s="20" t="str">
        <f>IF(C248="","",C248&amp;"-"&amp;COUNTIF($C$8:C248,C248)&amp;"-"&amp;TEXT(B248,"YYYY"))</f>
        <v>INV-138-2019</v>
      </c>
      <c r="G248" s="21" t="str">
        <f>IFERROR(VLOOKUP(D248,CustomerList[],2,FALSE),"")</f>
        <v>A&amp;Y For Trading</v>
      </c>
      <c r="H248" s="22">
        <f t="shared" si="6"/>
        <v>1000</v>
      </c>
      <c r="I248" s="23" t="str">
        <f t="shared" si="7"/>
        <v>DR</v>
      </c>
    </row>
    <row r="249" spans="2:9" x14ac:dyDescent="0.25">
      <c r="B249" s="17">
        <v>43592</v>
      </c>
      <c r="C249" s="18" t="s">
        <v>0</v>
      </c>
      <c r="D249" s="18">
        <v>61</v>
      </c>
      <c r="E249" s="19">
        <v>12500</v>
      </c>
      <c r="F249" s="20" t="str">
        <f>IF(C249="","",C249&amp;"-"&amp;COUNTIF($C$8:C249,C249)&amp;"-"&amp;TEXT(B249,"YYYY"))</f>
        <v>INV-139-2019</v>
      </c>
      <c r="G249" s="21" t="str">
        <f>IFERROR(VLOOKUP(D249,CustomerList[],2,FALSE),"")</f>
        <v>AAA sons For Import &amp; Export</v>
      </c>
      <c r="H249" s="22">
        <f t="shared" si="6"/>
        <v>12500</v>
      </c>
      <c r="I249" s="23" t="str">
        <f t="shared" si="7"/>
        <v>DR</v>
      </c>
    </row>
    <row r="250" spans="2:9" x14ac:dyDescent="0.25">
      <c r="B250" s="17">
        <v>43592</v>
      </c>
      <c r="C250" s="18" t="s">
        <v>0</v>
      </c>
      <c r="D250" s="18">
        <v>24</v>
      </c>
      <c r="E250" s="19">
        <v>12500</v>
      </c>
      <c r="F250" s="20" t="str">
        <f>IF(C250="","",C250&amp;"-"&amp;COUNTIF($C$8:C250,C250)&amp;"-"&amp;TEXT(B250,"YYYY"))</f>
        <v>INV-140-2019</v>
      </c>
      <c r="G250" s="21" t="str">
        <f>IFERROR(VLOOKUP(D250,CustomerList[],2,FALSE),"")</f>
        <v>C&amp;A For Import &amp; Export</v>
      </c>
      <c r="H250" s="22">
        <f t="shared" si="6"/>
        <v>12500</v>
      </c>
      <c r="I250" s="23" t="str">
        <f t="shared" si="7"/>
        <v>DR</v>
      </c>
    </row>
    <row r="251" spans="2:9" x14ac:dyDescent="0.25">
      <c r="B251" s="17">
        <v>43592</v>
      </c>
      <c r="C251" s="18" t="s">
        <v>0</v>
      </c>
      <c r="D251" s="18">
        <v>34</v>
      </c>
      <c r="E251" s="19">
        <v>14500</v>
      </c>
      <c r="F251" s="20" t="str">
        <f>IF(C251="","",C251&amp;"-"&amp;COUNTIF($C$8:C251,C251)&amp;"-"&amp;TEXT(B251,"YYYY"))</f>
        <v>INV-141-2019</v>
      </c>
      <c r="G251" s="21" t="str">
        <f>IFERROR(VLOOKUP(D251,CustomerList[],2,FALSE),"")</f>
        <v>D&amp;C For Distribution</v>
      </c>
      <c r="H251" s="22">
        <f t="shared" si="6"/>
        <v>14500</v>
      </c>
      <c r="I251" s="23" t="str">
        <f t="shared" si="7"/>
        <v>DR</v>
      </c>
    </row>
    <row r="252" spans="2:9" x14ac:dyDescent="0.25">
      <c r="B252" s="17">
        <v>43592</v>
      </c>
      <c r="C252" s="18" t="s">
        <v>0</v>
      </c>
      <c r="D252" s="18">
        <v>60</v>
      </c>
      <c r="E252" s="19">
        <v>8500</v>
      </c>
      <c r="F252" s="20" t="str">
        <f>IF(C252="","",C252&amp;"-"&amp;COUNTIF($C$8:C252,C252)&amp;"-"&amp;TEXT(B252,"YYYY"))</f>
        <v>INV-142-2019</v>
      </c>
      <c r="G252" s="21" t="str">
        <f>IFERROR(VLOOKUP(D252,CustomerList[],2,FALSE),"")</f>
        <v>A&amp;Y For Distribution</v>
      </c>
      <c r="H252" s="22">
        <f t="shared" si="6"/>
        <v>8500</v>
      </c>
      <c r="I252" s="23" t="str">
        <f t="shared" si="7"/>
        <v>DR</v>
      </c>
    </row>
    <row r="253" spans="2:9" x14ac:dyDescent="0.25">
      <c r="B253" s="17">
        <v>43592</v>
      </c>
      <c r="C253" s="18" t="s">
        <v>0</v>
      </c>
      <c r="D253" s="18">
        <v>15</v>
      </c>
      <c r="E253" s="19">
        <v>12000</v>
      </c>
      <c r="F253" s="20" t="str">
        <f>IF(C253="","",C253&amp;"-"&amp;COUNTIF($C$8:C253,C253)&amp;"-"&amp;TEXT(B253,"YYYY"))</f>
        <v>INV-143-2019</v>
      </c>
      <c r="G253" s="21" t="str">
        <f>IFERROR(VLOOKUP(D253,CustomerList[],2,FALSE),"")</f>
        <v>Triple A Bikes</v>
      </c>
      <c r="H253" s="22">
        <f t="shared" si="6"/>
        <v>12000</v>
      </c>
      <c r="I253" s="23" t="str">
        <f t="shared" si="7"/>
        <v>DR</v>
      </c>
    </row>
    <row r="254" spans="2:9" x14ac:dyDescent="0.25">
      <c r="B254" s="17">
        <v>43592</v>
      </c>
      <c r="C254" s="18" t="s">
        <v>0</v>
      </c>
      <c r="D254" s="18">
        <v>40</v>
      </c>
      <c r="E254" s="19">
        <v>7000</v>
      </c>
      <c r="F254" s="20" t="str">
        <f>IF(C254="","",C254&amp;"-"&amp;COUNTIF($C$8:C254,C254)&amp;"-"&amp;TEXT(B254,"YYYY"))</f>
        <v>INV-144-2019</v>
      </c>
      <c r="G254" s="21" t="str">
        <f>IFERROR(VLOOKUP(D254,CustomerList[],2,FALSE),"")</f>
        <v>A&amp;C For Distribution</v>
      </c>
      <c r="H254" s="22">
        <f t="shared" si="6"/>
        <v>7000</v>
      </c>
      <c r="I254" s="23" t="str">
        <f t="shared" si="7"/>
        <v>DR</v>
      </c>
    </row>
    <row r="255" spans="2:9" x14ac:dyDescent="0.25">
      <c r="B255" s="17">
        <v>43592</v>
      </c>
      <c r="C255" s="18" t="s">
        <v>0</v>
      </c>
      <c r="D255" s="18">
        <v>33</v>
      </c>
      <c r="E255" s="19">
        <v>8500</v>
      </c>
      <c r="F255" s="20" t="str">
        <f>IF(C255="","",C255&amp;"-"&amp;COUNTIF($C$8:C255,C255)&amp;"-"&amp;TEXT(B255,"YYYY"))</f>
        <v>INV-145-2019</v>
      </c>
      <c r="G255" s="21" t="str">
        <f>IFERROR(VLOOKUP(D255,CustomerList[],2,FALSE),"")</f>
        <v>D&amp;D For Trading</v>
      </c>
      <c r="H255" s="22">
        <f t="shared" si="6"/>
        <v>8500</v>
      </c>
      <c r="I255" s="23" t="str">
        <f t="shared" si="7"/>
        <v>DR</v>
      </c>
    </row>
    <row r="256" spans="2:9" x14ac:dyDescent="0.25">
      <c r="B256" s="17">
        <v>43592</v>
      </c>
      <c r="C256" s="18" t="s">
        <v>2</v>
      </c>
      <c r="D256" s="18">
        <v>25</v>
      </c>
      <c r="E256" s="19">
        <v>8000</v>
      </c>
      <c r="F256" s="20" t="str">
        <f>IF(C256="","",C256&amp;"-"&amp;COUNTIF($C$8:C256,C256)&amp;"-"&amp;TEXT(B256,"YYYY"))</f>
        <v>CN-33-2019</v>
      </c>
      <c r="G256" s="21" t="str">
        <f>IFERROR(VLOOKUP(D256,CustomerList[],2,FALSE),"")</f>
        <v>Y&amp;D For Import &amp; Export</v>
      </c>
      <c r="H256" s="22">
        <f t="shared" si="6"/>
        <v>-8000</v>
      </c>
      <c r="I256" s="23" t="str">
        <f t="shared" si="7"/>
        <v>CR</v>
      </c>
    </row>
    <row r="257" spans="2:9" x14ac:dyDescent="0.25">
      <c r="B257" s="17">
        <v>43592</v>
      </c>
      <c r="C257" s="18" t="s">
        <v>0</v>
      </c>
      <c r="D257" s="18">
        <v>28</v>
      </c>
      <c r="E257" s="19">
        <v>16000</v>
      </c>
      <c r="F257" s="20" t="str">
        <f>IF(C257="","",C257&amp;"-"&amp;COUNTIF($C$8:C257,C257)&amp;"-"&amp;TEXT(B257,"YYYY"))</f>
        <v>INV-146-2019</v>
      </c>
      <c r="G257" s="21" t="str">
        <f>IFERROR(VLOOKUP(D257,CustomerList[],2,FALSE),"")</f>
        <v>D&amp;D For Import &amp; Export</v>
      </c>
      <c r="H257" s="22">
        <f t="shared" si="6"/>
        <v>16000</v>
      </c>
      <c r="I257" s="23" t="str">
        <f t="shared" si="7"/>
        <v>DR</v>
      </c>
    </row>
    <row r="258" spans="2:9" x14ac:dyDescent="0.25">
      <c r="B258" s="17">
        <v>43593</v>
      </c>
      <c r="C258" s="18" t="s">
        <v>3</v>
      </c>
      <c r="D258" s="18">
        <v>64</v>
      </c>
      <c r="E258" s="19">
        <v>5000</v>
      </c>
      <c r="F258" s="20" t="str">
        <f>IF(C258="","",C258&amp;"-"&amp;COUNTIF($C$8:C258,C258)&amp;"-"&amp;TEXT(B258,"YYYY"))</f>
        <v>CASH-34-2019</v>
      </c>
      <c r="G258" s="21" t="str">
        <f>IFERROR(VLOOKUP(D258,CustomerList[],2,FALSE),"")</f>
        <v>A&amp;A For Import &amp; Export</v>
      </c>
      <c r="H258" s="22">
        <f t="shared" si="6"/>
        <v>-5000</v>
      </c>
      <c r="I258" s="23" t="str">
        <f t="shared" si="7"/>
        <v>CR</v>
      </c>
    </row>
    <row r="259" spans="2:9" x14ac:dyDescent="0.25">
      <c r="B259" s="17">
        <v>43593</v>
      </c>
      <c r="C259" s="18" t="s">
        <v>3</v>
      </c>
      <c r="D259" s="18">
        <v>4</v>
      </c>
      <c r="E259" s="19">
        <v>13000</v>
      </c>
      <c r="F259" s="20" t="str">
        <f>IF(C259="","",C259&amp;"-"&amp;COUNTIF($C$8:C259,C259)&amp;"-"&amp;TEXT(B259,"YYYY"))</f>
        <v>CASH-35-2019</v>
      </c>
      <c r="G259" s="21" t="str">
        <f>IFERROR(VLOOKUP(D259,CustomerList[],2,FALSE),"")</f>
        <v>Hyper Markets</v>
      </c>
      <c r="H259" s="22">
        <f t="shared" si="6"/>
        <v>-13000</v>
      </c>
      <c r="I259" s="23" t="str">
        <f t="shared" si="7"/>
        <v>CR</v>
      </c>
    </row>
    <row r="260" spans="2:9" x14ac:dyDescent="0.25">
      <c r="B260" s="17">
        <v>43593</v>
      </c>
      <c r="C260" s="18" t="s">
        <v>0</v>
      </c>
      <c r="D260" s="18">
        <v>63</v>
      </c>
      <c r="E260" s="19">
        <v>6500</v>
      </c>
      <c r="F260" s="20" t="str">
        <f>IF(C260="","",C260&amp;"-"&amp;COUNTIF($C$8:C260,C260)&amp;"-"&amp;TEXT(B260,"YYYY"))</f>
        <v>INV-147-2019</v>
      </c>
      <c r="G260" s="21" t="str">
        <f>IFERROR(VLOOKUP(D260,CustomerList[],2,FALSE),"")</f>
        <v>C&amp;Y For Import &amp; Export</v>
      </c>
      <c r="H260" s="22">
        <f t="shared" si="6"/>
        <v>6500</v>
      </c>
      <c r="I260" s="23" t="str">
        <f t="shared" si="7"/>
        <v>DR</v>
      </c>
    </row>
    <row r="261" spans="2:9" x14ac:dyDescent="0.25">
      <c r="B261" s="17">
        <v>43593</v>
      </c>
      <c r="C261" s="18" t="s">
        <v>2</v>
      </c>
      <c r="D261" s="18">
        <v>5</v>
      </c>
      <c r="E261" s="19">
        <v>3000</v>
      </c>
      <c r="F261" s="20" t="str">
        <f>IF(C261="","",C261&amp;"-"&amp;COUNTIF($C$8:C261,C261)&amp;"-"&amp;TEXT(B261,"YYYY"))</f>
        <v>CN-34-2019</v>
      </c>
      <c r="G261" s="21" t="str">
        <f>IFERROR(VLOOKUP(D261,CustomerList[],2,FALSE),"")</f>
        <v>Cairo Trade</v>
      </c>
      <c r="H261" s="22">
        <f t="shared" si="6"/>
        <v>-3000</v>
      </c>
      <c r="I261" s="23" t="str">
        <f t="shared" si="7"/>
        <v>CR</v>
      </c>
    </row>
    <row r="262" spans="2:9" x14ac:dyDescent="0.25">
      <c r="B262" s="17">
        <v>43593</v>
      </c>
      <c r="C262" s="18" t="s">
        <v>3</v>
      </c>
      <c r="D262" s="18">
        <v>19</v>
      </c>
      <c r="E262" s="19">
        <v>3500</v>
      </c>
      <c r="F262" s="20" t="str">
        <f>IF(C262="","",C262&amp;"-"&amp;COUNTIF($C$8:C262,C262)&amp;"-"&amp;TEXT(B262,"YYYY"))</f>
        <v>CASH-36-2019</v>
      </c>
      <c r="G262" s="21" t="str">
        <f>IFERROR(VLOOKUP(D262,CustomerList[],2,FALSE),"")</f>
        <v>A&amp;A For Maitenance &amp; Services</v>
      </c>
      <c r="H262" s="22">
        <f t="shared" si="6"/>
        <v>-3500</v>
      </c>
      <c r="I262" s="23" t="str">
        <f t="shared" si="7"/>
        <v>CR</v>
      </c>
    </row>
    <row r="263" spans="2:9" x14ac:dyDescent="0.25">
      <c r="B263" s="17">
        <v>43593</v>
      </c>
      <c r="C263" s="18" t="s">
        <v>0</v>
      </c>
      <c r="D263" s="18">
        <v>34</v>
      </c>
      <c r="E263" s="19">
        <v>6500</v>
      </c>
      <c r="F263" s="20" t="str">
        <f>IF(C263="","",C263&amp;"-"&amp;COUNTIF($C$8:C263,C263)&amp;"-"&amp;TEXT(B263,"YYYY"))</f>
        <v>INV-148-2019</v>
      </c>
      <c r="G263" s="21" t="str">
        <f>IFERROR(VLOOKUP(D263,CustomerList[],2,FALSE),"")</f>
        <v>D&amp;C For Distribution</v>
      </c>
      <c r="H263" s="22">
        <f t="shared" si="6"/>
        <v>6500</v>
      </c>
      <c r="I263" s="23" t="str">
        <f t="shared" si="7"/>
        <v>DR</v>
      </c>
    </row>
    <row r="264" spans="2:9" x14ac:dyDescent="0.25">
      <c r="B264" s="17">
        <v>43593</v>
      </c>
      <c r="C264" s="18" t="s">
        <v>0</v>
      </c>
      <c r="D264" s="18">
        <v>47</v>
      </c>
      <c r="E264" s="19">
        <v>16500</v>
      </c>
      <c r="F264" s="20" t="str">
        <f>IF(C264="","",C264&amp;"-"&amp;COUNTIF($C$8:C264,C264)&amp;"-"&amp;TEXT(B264,"YYYY"))</f>
        <v>INV-149-2019</v>
      </c>
      <c r="G264" s="21" t="str">
        <f>IFERROR(VLOOKUP(D264,CustomerList[],2,FALSE),"")</f>
        <v>Y&amp;C For Trading</v>
      </c>
      <c r="H264" s="22">
        <f t="shared" si="6"/>
        <v>16500</v>
      </c>
      <c r="I264" s="23" t="str">
        <f t="shared" si="7"/>
        <v>DR</v>
      </c>
    </row>
    <row r="265" spans="2:9" x14ac:dyDescent="0.25">
      <c r="B265" s="17">
        <v>43593</v>
      </c>
      <c r="C265" s="18" t="s">
        <v>0</v>
      </c>
      <c r="D265" s="18">
        <v>53</v>
      </c>
      <c r="E265" s="19">
        <v>8500</v>
      </c>
      <c r="F265" s="20" t="str">
        <f>IF(C265="","",C265&amp;"-"&amp;COUNTIF($C$8:C265,C265)&amp;"-"&amp;TEXT(B265,"YYYY"))</f>
        <v>INV-150-2019</v>
      </c>
      <c r="G265" s="21" t="str">
        <f>IFERROR(VLOOKUP(D265,CustomerList[],2,FALSE),"")</f>
        <v>C&amp;D For Distribution</v>
      </c>
      <c r="H265" s="22">
        <f t="shared" ref="H265:H328" si="8">IF(C265="INV",E265,-E265)</f>
        <v>8500</v>
      </c>
      <c r="I265" s="23" t="str">
        <f t="shared" ref="I265:I328" si="9">IF(E265="","",IF(H265&gt;0,"DR","CR"))</f>
        <v>DR</v>
      </c>
    </row>
    <row r="266" spans="2:9" x14ac:dyDescent="0.25">
      <c r="B266" s="17">
        <v>43593</v>
      </c>
      <c r="C266" s="18" t="s">
        <v>2</v>
      </c>
      <c r="D266" s="18">
        <v>16</v>
      </c>
      <c r="E266" s="19">
        <v>18000</v>
      </c>
      <c r="F266" s="20" t="str">
        <f>IF(C266="","",C266&amp;"-"&amp;COUNTIF($C$8:C266,C266)&amp;"-"&amp;TEXT(B266,"YYYY"))</f>
        <v>CN-35-2019</v>
      </c>
      <c r="G266" s="21" t="str">
        <f>IFERROR(VLOOKUP(D266,CustomerList[],2,FALSE),"")</f>
        <v>Amr Atef</v>
      </c>
      <c r="H266" s="22">
        <f t="shared" si="8"/>
        <v>-18000</v>
      </c>
      <c r="I266" s="23" t="str">
        <f t="shared" si="9"/>
        <v>CR</v>
      </c>
    </row>
    <row r="267" spans="2:9" x14ac:dyDescent="0.25">
      <c r="B267" s="17">
        <v>43593</v>
      </c>
      <c r="C267" s="18" t="s">
        <v>1</v>
      </c>
      <c r="D267" s="18">
        <v>46</v>
      </c>
      <c r="E267" s="19">
        <v>18000</v>
      </c>
      <c r="F267" s="20" t="str">
        <f>IF(C267="","",C267&amp;"-"&amp;COUNTIF($C$8:C267,C267)&amp;"-"&amp;TEXT(B267,"YYYY"))</f>
        <v>CHK-39-2019</v>
      </c>
      <c r="G267" s="21" t="str">
        <f>IFERROR(VLOOKUP(D267,CustomerList[],2,FALSE),"")</f>
        <v>Joseph For Distribution</v>
      </c>
      <c r="H267" s="22">
        <f t="shared" si="8"/>
        <v>-18000</v>
      </c>
      <c r="I267" s="23" t="str">
        <f t="shared" si="9"/>
        <v>CR</v>
      </c>
    </row>
    <row r="268" spans="2:9" x14ac:dyDescent="0.25">
      <c r="B268" s="17">
        <v>43593</v>
      </c>
      <c r="C268" s="18" t="s">
        <v>0</v>
      </c>
      <c r="D268" s="18">
        <v>17</v>
      </c>
      <c r="E268" s="19">
        <v>8000</v>
      </c>
      <c r="F268" s="20" t="str">
        <f>IF(C268="","",C268&amp;"-"&amp;COUNTIF($C$8:C268,C268)&amp;"-"&amp;TEXT(B268,"YYYY"))</f>
        <v>INV-151-2019</v>
      </c>
      <c r="G268" s="21" t="str">
        <f>IFERROR(VLOOKUP(D268,CustomerList[],2,FALSE),"")</f>
        <v>D&amp;A For Sports Equipments</v>
      </c>
      <c r="H268" s="22">
        <f t="shared" si="8"/>
        <v>8000</v>
      </c>
      <c r="I268" s="23" t="str">
        <f t="shared" si="9"/>
        <v>DR</v>
      </c>
    </row>
    <row r="269" spans="2:9" x14ac:dyDescent="0.25">
      <c r="B269" s="17">
        <v>43593</v>
      </c>
      <c r="C269" s="18" t="s">
        <v>0</v>
      </c>
      <c r="D269" s="18">
        <v>15</v>
      </c>
      <c r="E269" s="19">
        <v>3500</v>
      </c>
      <c r="F269" s="20" t="str">
        <f>IF(C269="","",C269&amp;"-"&amp;COUNTIF($C$8:C269,C269)&amp;"-"&amp;TEXT(B269,"YYYY"))</f>
        <v>INV-152-2019</v>
      </c>
      <c r="G269" s="21" t="str">
        <f>IFERROR(VLOOKUP(D269,CustomerList[],2,FALSE),"")</f>
        <v>Triple A Bikes</v>
      </c>
      <c r="H269" s="22">
        <f t="shared" si="8"/>
        <v>3500</v>
      </c>
      <c r="I269" s="23" t="str">
        <f t="shared" si="9"/>
        <v>DR</v>
      </c>
    </row>
    <row r="270" spans="2:9" x14ac:dyDescent="0.25">
      <c r="B270" s="17">
        <v>43593</v>
      </c>
      <c r="C270" s="18" t="s">
        <v>0</v>
      </c>
      <c r="D270" s="18">
        <v>3</v>
      </c>
      <c r="E270" s="19">
        <v>1500</v>
      </c>
      <c r="F270" s="20" t="str">
        <f>IF(C270="","",C270&amp;"-"&amp;COUNTIF($C$8:C270,C270)&amp;"-"&amp;TEXT(B270,"YYYY"))</f>
        <v>INV-153-2019</v>
      </c>
      <c r="G270" s="21" t="str">
        <f>IFERROR(VLOOKUP(D270,CustomerList[],2,FALSE),"")</f>
        <v>Alied Distributers</v>
      </c>
      <c r="H270" s="22">
        <f t="shared" si="8"/>
        <v>1500</v>
      </c>
      <c r="I270" s="23" t="str">
        <f t="shared" si="9"/>
        <v>DR</v>
      </c>
    </row>
    <row r="271" spans="2:9" x14ac:dyDescent="0.25">
      <c r="B271" s="17">
        <v>43593</v>
      </c>
      <c r="C271" s="18" t="s">
        <v>3</v>
      </c>
      <c r="D271" s="18">
        <v>21</v>
      </c>
      <c r="E271" s="19">
        <v>5000</v>
      </c>
      <c r="F271" s="20" t="str">
        <f>IF(C271="","",C271&amp;"-"&amp;COUNTIF($C$8:C271,C271)&amp;"-"&amp;TEXT(B271,"YYYY"))</f>
        <v>CASH-37-2019</v>
      </c>
      <c r="G271" s="21" t="str">
        <f>IFERROR(VLOOKUP(D271,CustomerList[],2,FALSE),"")</f>
        <v>Y&amp;A For Trading</v>
      </c>
      <c r="H271" s="22">
        <f t="shared" si="8"/>
        <v>-5000</v>
      </c>
      <c r="I271" s="23" t="str">
        <f t="shared" si="9"/>
        <v>CR</v>
      </c>
    </row>
    <row r="272" spans="2:9" x14ac:dyDescent="0.25">
      <c r="B272" s="17">
        <v>43593</v>
      </c>
      <c r="C272" s="18" t="s">
        <v>2</v>
      </c>
      <c r="D272" s="18">
        <v>28</v>
      </c>
      <c r="E272" s="19">
        <v>12000</v>
      </c>
      <c r="F272" s="20" t="str">
        <f>IF(C272="","",C272&amp;"-"&amp;COUNTIF($C$8:C272,C272)&amp;"-"&amp;TEXT(B272,"YYYY"))</f>
        <v>CN-36-2019</v>
      </c>
      <c r="G272" s="21" t="str">
        <f>IFERROR(VLOOKUP(D272,CustomerList[],2,FALSE),"")</f>
        <v>D&amp;D For Import &amp; Export</v>
      </c>
      <c r="H272" s="22">
        <f t="shared" si="8"/>
        <v>-12000</v>
      </c>
      <c r="I272" s="23" t="str">
        <f t="shared" si="9"/>
        <v>CR</v>
      </c>
    </row>
    <row r="273" spans="2:9" x14ac:dyDescent="0.25">
      <c r="B273" s="17">
        <v>43593</v>
      </c>
      <c r="C273" s="18" t="s">
        <v>0</v>
      </c>
      <c r="D273" s="18">
        <v>57</v>
      </c>
      <c r="E273" s="19">
        <v>8500</v>
      </c>
      <c r="F273" s="20" t="str">
        <f>IF(C273="","",C273&amp;"-"&amp;COUNTIF($C$8:C273,C273)&amp;"-"&amp;TEXT(B273,"YYYY"))</f>
        <v>INV-154-2019</v>
      </c>
      <c r="G273" s="21" t="str">
        <f>IFERROR(VLOOKUP(D273,CustomerList[],2,FALSE),"")</f>
        <v>Ahmed &amp; Co For Sports Equipments</v>
      </c>
      <c r="H273" s="22">
        <f t="shared" si="8"/>
        <v>8500</v>
      </c>
      <c r="I273" s="23" t="str">
        <f t="shared" si="9"/>
        <v>DR</v>
      </c>
    </row>
    <row r="274" spans="2:9" x14ac:dyDescent="0.25">
      <c r="B274" s="17">
        <v>43593</v>
      </c>
      <c r="C274" s="18" t="s">
        <v>0</v>
      </c>
      <c r="D274" s="18">
        <v>11</v>
      </c>
      <c r="E274" s="19">
        <v>15500</v>
      </c>
      <c r="F274" s="20" t="str">
        <f>IF(C274="","",C274&amp;"-"&amp;COUNTIF($C$8:C274,C274)&amp;"-"&amp;TEXT(B274,"YYYY"))</f>
        <v>INV-155-2019</v>
      </c>
      <c r="G274" s="21" t="str">
        <f>IFERROR(VLOOKUP(D274,CustomerList[],2,FALSE),"")</f>
        <v>Giza Trade</v>
      </c>
      <c r="H274" s="22">
        <f t="shared" si="8"/>
        <v>15500</v>
      </c>
      <c r="I274" s="23" t="str">
        <f t="shared" si="9"/>
        <v>DR</v>
      </c>
    </row>
    <row r="275" spans="2:9" x14ac:dyDescent="0.25">
      <c r="B275" s="17">
        <v>43593</v>
      </c>
      <c r="C275" s="18" t="s">
        <v>0</v>
      </c>
      <c r="D275" s="18">
        <v>44</v>
      </c>
      <c r="E275" s="19">
        <v>13500</v>
      </c>
      <c r="F275" s="20" t="str">
        <f>IF(C275="","",C275&amp;"-"&amp;COUNTIF($C$8:C275,C275)&amp;"-"&amp;TEXT(B275,"YYYY"))</f>
        <v>INV-156-2019</v>
      </c>
      <c r="G275" s="21" t="str">
        <f>IFERROR(VLOOKUP(D275,CustomerList[],2,FALSE),"")</f>
        <v>Y&amp;D For Sports Equipments</v>
      </c>
      <c r="H275" s="22">
        <f t="shared" si="8"/>
        <v>13500</v>
      </c>
      <c r="I275" s="23" t="str">
        <f t="shared" si="9"/>
        <v>DR</v>
      </c>
    </row>
    <row r="276" spans="2:9" x14ac:dyDescent="0.25">
      <c r="B276" s="17">
        <v>43593</v>
      </c>
      <c r="C276" s="18" t="s">
        <v>0</v>
      </c>
      <c r="D276" s="18">
        <v>13</v>
      </c>
      <c r="E276" s="19">
        <v>3500</v>
      </c>
      <c r="F276" s="20" t="str">
        <f>IF(C276="","",C276&amp;"-"&amp;COUNTIF($C$8:C276,C276)&amp;"-"&amp;TEXT(B276,"YYYY"))</f>
        <v>INV-157-2019</v>
      </c>
      <c r="G276" s="21" t="str">
        <f>IFERROR(VLOOKUP(D276,CustomerList[],2,FALSE),"")</f>
        <v>ABO Trading</v>
      </c>
      <c r="H276" s="22">
        <f t="shared" si="8"/>
        <v>3500</v>
      </c>
      <c r="I276" s="23" t="str">
        <f t="shared" si="9"/>
        <v>DR</v>
      </c>
    </row>
    <row r="277" spans="2:9" x14ac:dyDescent="0.25">
      <c r="B277" s="17">
        <v>43593</v>
      </c>
      <c r="C277" s="18" t="s">
        <v>2</v>
      </c>
      <c r="D277" s="18">
        <v>33</v>
      </c>
      <c r="E277" s="19">
        <v>20000</v>
      </c>
      <c r="F277" s="20" t="str">
        <f>IF(C277="","",C277&amp;"-"&amp;COUNTIF($C$8:C277,C277)&amp;"-"&amp;TEXT(B277,"YYYY"))</f>
        <v>CN-37-2019</v>
      </c>
      <c r="G277" s="21" t="str">
        <f>IFERROR(VLOOKUP(D277,CustomerList[],2,FALSE),"")</f>
        <v>D&amp;D For Trading</v>
      </c>
      <c r="H277" s="22">
        <f t="shared" si="8"/>
        <v>-20000</v>
      </c>
      <c r="I277" s="23" t="str">
        <f t="shared" si="9"/>
        <v>CR</v>
      </c>
    </row>
    <row r="278" spans="2:9" x14ac:dyDescent="0.25">
      <c r="B278" s="17">
        <v>43593</v>
      </c>
      <c r="C278" s="18" t="s">
        <v>0</v>
      </c>
      <c r="D278" s="18">
        <v>43</v>
      </c>
      <c r="E278" s="19">
        <v>9500</v>
      </c>
      <c r="F278" s="20" t="str">
        <f>IF(C278="","",C278&amp;"-"&amp;COUNTIF($C$8:C278,C278)&amp;"-"&amp;TEXT(B278,"YYYY"))</f>
        <v>INV-158-2019</v>
      </c>
      <c r="G278" s="21" t="str">
        <f>IFERROR(VLOOKUP(D278,CustomerList[],2,FALSE),"")</f>
        <v>D&amp;Y For Trading</v>
      </c>
      <c r="H278" s="22">
        <f t="shared" si="8"/>
        <v>9500</v>
      </c>
      <c r="I278" s="23" t="str">
        <f t="shared" si="9"/>
        <v>DR</v>
      </c>
    </row>
    <row r="279" spans="2:9" x14ac:dyDescent="0.25">
      <c r="B279" s="17">
        <v>43593</v>
      </c>
      <c r="C279" s="18" t="s">
        <v>0</v>
      </c>
      <c r="D279" s="18">
        <v>10</v>
      </c>
      <c r="E279" s="19">
        <v>2500</v>
      </c>
      <c r="F279" s="20" t="str">
        <f>IF(C279="","",C279&amp;"-"&amp;COUNTIF($C$8:C279,C279)&amp;"-"&amp;TEXT(B279,"YYYY"))</f>
        <v>INV-159-2019</v>
      </c>
      <c r="G279" s="21" t="str">
        <f>IFERROR(VLOOKUP(D279,CustomerList[],2,FALSE),"")</f>
        <v>Light Equipments Int'l</v>
      </c>
      <c r="H279" s="22">
        <f t="shared" si="8"/>
        <v>2500</v>
      </c>
      <c r="I279" s="23" t="str">
        <f t="shared" si="9"/>
        <v>DR</v>
      </c>
    </row>
    <row r="280" spans="2:9" x14ac:dyDescent="0.25">
      <c r="B280" s="17">
        <v>43593</v>
      </c>
      <c r="C280" s="18" t="s">
        <v>2</v>
      </c>
      <c r="D280" s="18">
        <v>74</v>
      </c>
      <c r="E280" s="19">
        <v>4500</v>
      </c>
      <c r="F280" s="20" t="str">
        <f>IF(C280="","",C280&amp;"-"&amp;COUNTIF($C$8:C280,C280)&amp;"-"&amp;TEXT(B280,"YYYY"))</f>
        <v>CN-38-2019</v>
      </c>
      <c r="G280" s="21" t="str">
        <f>IFERROR(VLOOKUP(D280,CustomerList[],2,FALSE),"")</f>
        <v>Nader For Trading</v>
      </c>
      <c r="H280" s="22">
        <f t="shared" si="8"/>
        <v>-4500</v>
      </c>
      <c r="I280" s="23" t="str">
        <f t="shared" si="9"/>
        <v>CR</v>
      </c>
    </row>
    <row r="281" spans="2:9" x14ac:dyDescent="0.25">
      <c r="B281" s="17">
        <v>43593</v>
      </c>
      <c r="C281" s="18" t="s">
        <v>0</v>
      </c>
      <c r="D281" s="18">
        <v>69</v>
      </c>
      <c r="E281" s="19">
        <v>20000</v>
      </c>
      <c r="F281" s="20" t="str">
        <f>IF(C281="","",C281&amp;"-"&amp;COUNTIF($C$8:C281,C281)&amp;"-"&amp;TEXT(B281,"YYYY"))</f>
        <v>INV-160-2019</v>
      </c>
      <c r="G281" s="21" t="str">
        <f>IFERROR(VLOOKUP(D281,CustomerList[],2,FALSE),"")</f>
        <v>A&amp;C For Trading</v>
      </c>
      <c r="H281" s="22">
        <f t="shared" si="8"/>
        <v>20000</v>
      </c>
      <c r="I281" s="23" t="str">
        <f t="shared" si="9"/>
        <v>DR</v>
      </c>
    </row>
    <row r="282" spans="2:9" x14ac:dyDescent="0.25">
      <c r="B282" s="17">
        <v>43593</v>
      </c>
      <c r="C282" s="18" t="s">
        <v>2</v>
      </c>
      <c r="D282" s="18">
        <v>65</v>
      </c>
      <c r="E282" s="19">
        <v>13000</v>
      </c>
      <c r="F282" s="20" t="str">
        <f>IF(C282="","",C282&amp;"-"&amp;COUNTIF($C$8:C282,C282)&amp;"-"&amp;TEXT(B282,"YYYY"))</f>
        <v>CN-39-2019</v>
      </c>
      <c r="G282" s="21" t="str">
        <f>IFERROR(VLOOKUP(D282,CustomerList[],2,FALSE),"")</f>
        <v>Y&amp;Y For Import &amp; Export</v>
      </c>
      <c r="H282" s="22">
        <f t="shared" si="8"/>
        <v>-13000</v>
      </c>
      <c r="I282" s="23" t="str">
        <f t="shared" si="9"/>
        <v>CR</v>
      </c>
    </row>
    <row r="283" spans="2:9" x14ac:dyDescent="0.25">
      <c r="B283" s="17">
        <v>43593</v>
      </c>
      <c r="C283" s="18" t="s">
        <v>0</v>
      </c>
      <c r="D283" s="18">
        <v>71</v>
      </c>
      <c r="E283" s="19">
        <v>3000</v>
      </c>
      <c r="F283" s="20" t="str">
        <f>IF(C283="","",C283&amp;"-"&amp;COUNTIF($C$8:C283,C283)&amp;"-"&amp;TEXT(B283,"YYYY"))</f>
        <v>INV-161-2019</v>
      </c>
      <c r="G283" s="21" t="str">
        <f>IFERROR(VLOOKUP(D283,CustomerList[],2,FALSE),"")</f>
        <v>Aly&amp;Co For Trading</v>
      </c>
      <c r="H283" s="22">
        <f t="shared" si="8"/>
        <v>3000</v>
      </c>
      <c r="I283" s="23" t="str">
        <f t="shared" si="9"/>
        <v>DR</v>
      </c>
    </row>
    <row r="284" spans="2:9" x14ac:dyDescent="0.25">
      <c r="B284" s="17">
        <v>43593</v>
      </c>
      <c r="C284" s="18" t="s">
        <v>3</v>
      </c>
      <c r="D284" s="18">
        <v>38</v>
      </c>
      <c r="E284" s="19">
        <v>4500</v>
      </c>
      <c r="F284" s="20" t="str">
        <f>IF(C284="","",C284&amp;"-"&amp;COUNTIF($C$8:C284,C284)&amp;"-"&amp;TEXT(B284,"YYYY"))</f>
        <v>CASH-38-2019</v>
      </c>
      <c r="G284" s="21" t="str">
        <f>IFERROR(VLOOKUP(D284,CustomerList[],2,FALSE),"")</f>
        <v>Y&amp;C For Sports Equipments</v>
      </c>
      <c r="H284" s="22">
        <f t="shared" si="8"/>
        <v>-4500</v>
      </c>
      <c r="I284" s="23" t="str">
        <f t="shared" si="9"/>
        <v>CR</v>
      </c>
    </row>
    <row r="285" spans="2:9" x14ac:dyDescent="0.25">
      <c r="B285" s="17">
        <v>43593</v>
      </c>
      <c r="C285" s="18" t="s">
        <v>0</v>
      </c>
      <c r="D285" s="18">
        <v>65</v>
      </c>
      <c r="E285" s="19">
        <v>14500</v>
      </c>
      <c r="F285" s="20" t="str">
        <f>IF(C285="","",C285&amp;"-"&amp;COUNTIF($C$8:C285,C285)&amp;"-"&amp;TEXT(B285,"YYYY"))</f>
        <v>INV-162-2019</v>
      </c>
      <c r="G285" s="21" t="str">
        <f>IFERROR(VLOOKUP(D285,CustomerList[],2,FALSE),"")</f>
        <v>Y&amp;Y For Import &amp; Export</v>
      </c>
      <c r="H285" s="22">
        <f t="shared" si="8"/>
        <v>14500</v>
      </c>
      <c r="I285" s="23" t="str">
        <f t="shared" si="9"/>
        <v>DR</v>
      </c>
    </row>
    <row r="286" spans="2:9" x14ac:dyDescent="0.25">
      <c r="B286" s="17">
        <v>43593</v>
      </c>
      <c r="C286" s="18" t="s">
        <v>1</v>
      </c>
      <c r="D286" s="18">
        <v>36</v>
      </c>
      <c r="E286" s="19">
        <v>9000</v>
      </c>
      <c r="F286" s="20" t="str">
        <f>IF(C286="","",C286&amp;"-"&amp;COUNTIF($C$8:C286,C286)&amp;"-"&amp;TEXT(B286,"YYYY"))</f>
        <v>CHK-40-2019</v>
      </c>
      <c r="G286" s="21" t="str">
        <f>IFERROR(VLOOKUP(D286,CustomerList[],2,FALSE),"")</f>
        <v>Y&amp;D For Trading</v>
      </c>
      <c r="H286" s="22">
        <f t="shared" si="8"/>
        <v>-9000</v>
      </c>
      <c r="I286" s="23" t="str">
        <f t="shared" si="9"/>
        <v>CR</v>
      </c>
    </row>
    <row r="287" spans="2:9" x14ac:dyDescent="0.25">
      <c r="B287" s="17">
        <v>43594</v>
      </c>
      <c r="C287" s="18" t="s">
        <v>0</v>
      </c>
      <c r="D287" s="18">
        <v>31</v>
      </c>
      <c r="E287" s="19">
        <v>5500</v>
      </c>
      <c r="F287" s="20" t="str">
        <f>IF(C287="","",C287&amp;"-"&amp;COUNTIF($C$8:C287,C287)&amp;"-"&amp;TEXT(B287,"YYYY"))</f>
        <v>INV-163-2019</v>
      </c>
      <c r="G287" s="21" t="str">
        <f>IFERROR(VLOOKUP(D287,CustomerList[],2,FALSE),"")</f>
        <v>C&amp;Y For Trading</v>
      </c>
      <c r="H287" s="22">
        <f t="shared" si="8"/>
        <v>5500</v>
      </c>
      <c r="I287" s="23" t="str">
        <f t="shared" si="9"/>
        <v>DR</v>
      </c>
    </row>
    <row r="288" spans="2:9" x14ac:dyDescent="0.25">
      <c r="B288" s="17">
        <v>43594</v>
      </c>
      <c r="C288" s="18" t="s">
        <v>1</v>
      </c>
      <c r="D288" s="18">
        <v>34</v>
      </c>
      <c r="E288" s="19">
        <v>17000</v>
      </c>
      <c r="F288" s="20" t="str">
        <f>IF(C288="","",C288&amp;"-"&amp;COUNTIF($C$8:C288,C288)&amp;"-"&amp;TEXT(B288,"YYYY"))</f>
        <v>CHK-41-2019</v>
      </c>
      <c r="G288" s="21" t="str">
        <f>IFERROR(VLOOKUP(D288,CustomerList[],2,FALSE),"")</f>
        <v>D&amp;C For Distribution</v>
      </c>
      <c r="H288" s="22">
        <f t="shared" si="8"/>
        <v>-17000</v>
      </c>
      <c r="I288" s="23" t="str">
        <f t="shared" si="9"/>
        <v>CR</v>
      </c>
    </row>
    <row r="289" spans="2:9" x14ac:dyDescent="0.25">
      <c r="B289" s="17">
        <v>43594</v>
      </c>
      <c r="C289" s="18" t="s">
        <v>0</v>
      </c>
      <c r="D289" s="18">
        <v>17</v>
      </c>
      <c r="E289" s="19">
        <v>20000</v>
      </c>
      <c r="F289" s="20" t="str">
        <f>IF(C289="","",C289&amp;"-"&amp;COUNTIF($C$8:C289,C289)&amp;"-"&amp;TEXT(B289,"YYYY"))</f>
        <v>INV-164-2019</v>
      </c>
      <c r="G289" s="21" t="str">
        <f>IFERROR(VLOOKUP(D289,CustomerList[],2,FALSE),"")</f>
        <v>D&amp;A For Sports Equipments</v>
      </c>
      <c r="H289" s="22">
        <f t="shared" si="8"/>
        <v>20000</v>
      </c>
      <c r="I289" s="23" t="str">
        <f t="shared" si="9"/>
        <v>DR</v>
      </c>
    </row>
    <row r="290" spans="2:9" x14ac:dyDescent="0.25">
      <c r="B290" s="17">
        <v>43594</v>
      </c>
      <c r="C290" s="18" t="s">
        <v>0</v>
      </c>
      <c r="D290" s="18">
        <v>24</v>
      </c>
      <c r="E290" s="19">
        <v>12500</v>
      </c>
      <c r="F290" s="20" t="str">
        <f>IF(C290="","",C290&amp;"-"&amp;COUNTIF($C$8:C290,C290)&amp;"-"&amp;TEXT(B290,"YYYY"))</f>
        <v>INV-165-2019</v>
      </c>
      <c r="G290" s="21" t="str">
        <f>IFERROR(VLOOKUP(D290,CustomerList[],2,FALSE),"")</f>
        <v>C&amp;A For Import &amp; Export</v>
      </c>
      <c r="H290" s="22">
        <f t="shared" si="8"/>
        <v>12500</v>
      </c>
      <c r="I290" s="23" t="str">
        <f t="shared" si="9"/>
        <v>DR</v>
      </c>
    </row>
    <row r="291" spans="2:9" x14ac:dyDescent="0.25">
      <c r="B291" s="17">
        <v>43594</v>
      </c>
      <c r="C291" s="18" t="s">
        <v>3</v>
      </c>
      <c r="D291" s="18">
        <v>67</v>
      </c>
      <c r="E291" s="19">
        <v>4000</v>
      </c>
      <c r="F291" s="20" t="str">
        <f>IF(C291="","",C291&amp;"-"&amp;COUNTIF($C$8:C291,C291)&amp;"-"&amp;TEXT(B291,"YYYY"))</f>
        <v>CASH-39-2019</v>
      </c>
      <c r="G291" s="21" t="str">
        <f>IFERROR(VLOOKUP(D291,CustomerList[],2,FALSE),"")</f>
        <v>A&amp;A For Sports Equipments</v>
      </c>
      <c r="H291" s="22">
        <f t="shared" si="8"/>
        <v>-4000</v>
      </c>
      <c r="I291" s="23" t="str">
        <f t="shared" si="9"/>
        <v>CR</v>
      </c>
    </row>
    <row r="292" spans="2:9" x14ac:dyDescent="0.25">
      <c r="B292" s="17">
        <v>43594</v>
      </c>
      <c r="C292" s="18" t="s">
        <v>3</v>
      </c>
      <c r="D292" s="18">
        <v>5</v>
      </c>
      <c r="E292" s="19">
        <v>14500</v>
      </c>
      <c r="F292" s="20" t="str">
        <f>IF(C292="","",C292&amp;"-"&amp;COUNTIF($C$8:C292,C292)&amp;"-"&amp;TEXT(B292,"YYYY"))</f>
        <v>CASH-40-2019</v>
      </c>
      <c r="G292" s="21" t="str">
        <f>IFERROR(VLOOKUP(D292,CustomerList[],2,FALSE),"")</f>
        <v>Cairo Trade</v>
      </c>
      <c r="H292" s="22">
        <f t="shared" si="8"/>
        <v>-14500</v>
      </c>
      <c r="I292" s="23" t="str">
        <f t="shared" si="9"/>
        <v>CR</v>
      </c>
    </row>
    <row r="293" spans="2:9" x14ac:dyDescent="0.25">
      <c r="B293" s="17">
        <v>43594</v>
      </c>
      <c r="C293" s="18" t="s">
        <v>3</v>
      </c>
      <c r="D293" s="18">
        <v>3</v>
      </c>
      <c r="E293" s="19">
        <v>5500</v>
      </c>
      <c r="F293" s="20" t="str">
        <f>IF(C293="","",C293&amp;"-"&amp;COUNTIF($C$8:C293,C293)&amp;"-"&amp;TEXT(B293,"YYYY"))</f>
        <v>CASH-41-2019</v>
      </c>
      <c r="G293" s="21" t="str">
        <f>IFERROR(VLOOKUP(D293,CustomerList[],2,FALSE),"")</f>
        <v>Alied Distributers</v>
      </c>
      <c r="H293" s="22">
        <f t="shared" si="8"/>
        <v>-5500</v>
      </c>
      <c r="I293" s="23" t="str">
        <f t="shared" si="9"/>
        <v>CR</v>
      </c>
    </row>
    <row r="294" spans="2:9" x14ac:dyDescent="0.25">
      <c r="B294" s="17">
        <v>43594</v>
      </c>
      <c r="C294" s="18" t="s">
        <v>1</v>
      </c>
      <c r="D294" s="18">
        <v>26</v>
      </c>
      <c r="E294" s="19">
        <v>5000</v>
      </c>
      <c r="F294" s="20" t="str">
        <f>IF(C294="","",C294&amp;"-"&amp;COUNTIF($C$8:C294,C294)&amp;"-"&amp;TEXT(B294,"YYYY"))</f>
        <v>CHK-42-2019</v>
      </c>
      <c r="G294" s="21" t="str">
        <f>IFERROR(VLOOKUP(D294,CustomerList[],2,FALSE),"")</f>
        <v>D&amp;D For Maitenance &amp; Services</v>
      </c>
      <c r="H294" s="22">
        <f t="shared" si="8"/>
        <v>-5000</v>
      </c>
      <c r="I294" s="23" t="str">
        <f t="shared" si="9"/>
        <v>CR</v>
      </c>
    </row>
    <row r="295" spans="2:9" x14ac:dyDescent="0.25">
      <c r="B295" s="17">
        <v>43594</v>
      </c>
      <c r="C295" s="18" t="s">
        <v>0</v>
      </c>
      <c r="D295" s="18">
        <v>74</v>
      </c>
      <c r="E295" s="19">
        <v>18500</v>
      </c>
      <c r="F295" s="20" t="str">
        <f>IF(C295="","",C295&amp;"-"&amp;COUNTIF($C$8:C295,C295)&amp;"-"&amp;TEXT(B295,"YYYY"))</f>
        <v>INV-166-2019</v>
      </c>
      <c r="G295" s="21" t="str">
        <f>IFERROR(VLOOKUP(D295,CustomerList[],2,FALSE),"")</f>
        <v>Nader For Trading</v>
      </c>
      <c r="H295" s="22">
        <f t="shared" si="8"/>
        <v>18500</v>
      </c>
      <c r="I295" s="23" t="str">
        <f t="shared" si="9"/>
        <v>DR</v>
      </c>
    </row>
    <row r="296" spans="2:9" x14ac:dyDescent="0.25">
      <c r="B296" s="17">
        <v>43594</v>
      </c>
      <c r="C296" s="18" t="s">
        <v>0</v>
      </c>
      <c r="D296" s="18">
        <v>26</v>
      </c>
      <c r="E296" s="19">
        <v>16000</v>
      </c>
      <c r="F296" s="20" t="str">
        <f>IF(C296="","",C296&amp;"-"&amp;COUNTIF($C$8:C296,C296)&amp;"-"&amp;TEXT(B296,"YYYY"))</f>
        <v>INV-167-2019</v>
      </c>
      <c r="G296" s="21" t="str">
        <f>IFERROR(VLOOKUP(D296,CustomerList[],2,FALSE),"")</f>
        <v>D&amp;D For Maitenance &amp; Services</v>
      </c>
      <c r="H296" s="22">
        <f t="shared" si="8"/>
        <v>16000</v>
      </c>
      <c r="I296" s="23" t="str">
        <f t="shared" si="9"/>
        <v>DR</v>
      </c>
    </row>
    <row r="297" spans="2:9" x14ac:dyDescent="0.25">
      <c r="B297" s="17">
        <v>43594</v>
      </c>
      <c r="C297" s="18" t="s">
        <v>0</v>
      </c>
      <c r="D297" s="18">
        <v>66</v>
      </c>
      <c r="E297" s="19">
        <v>1500</v>
      </c>
      <c r="F297" s="20" t="str">
        <f>IF(C297="","",C297&amp;"-"&amp;COUNTIF($C$8:C297,C297)&amp;"-"&amp;TEXT(B297,"YYYY"))</f>
        <v>INV-168-2019</v>
      </c>
      <c r="G297" s="21" t="str">
        <f>IFERROR(VLOOKUP(D297,CustomerList[],2,FALSE),"")</f>
        <v>Y&amp;C For Distribution</v>
      </c>
      <c r="H297" s="22">
        <f t="shared" si="8"/>
        <v>1500</v>
      </c>
      <c r="I297" s="23" t="str">
        <f t="shared" si="9"/>
        <v>DR</v>
      </c>
    </row>
    <row r="298" spans="2:9" x14ac:dyDescent="0.25">
      <c r="B298" s="17">
        <v>43594</v>
      </c>
      <c r="C298" s="18" t="s">
        <v>3</v>
      </c>
      <c r="D298" s="18">
        <v>58</v>
      </c>
      <c r="E298" s="19">
        <v>5500</v>
      </c>
      <c r="F298" s="20" t="str">
        <f>IF(C298="","",C298&amp;"-"&amp;COUNTIF($C$8:C298,C298)&amp;"-"&amp;TEXT(B298,"YYYY"))</f>
        <v>CASH-42-2019</v>
      </c>
      <c r="G298" s="21" t="str">
        <f>IFERROR(VLOOKUP(D298,CustomerList[],2,FALSE),"")</f>
        <v>A&amp;Y For Sports Equipments</v>
      </c>
      <c r="H298" s="22">
        <f t="shared" si="8"/>
        <v>-5500</v>
      </c>
      <c r="I298" s="23" t="str">
        <f t="shared" si="9"/>
        <v>CR</v>
      </c>
    </row>
    <row r="299" spans="2:9" x14ac:dyDescent="0.25">
      <c r="B299" s="17">
        <v>43594</v>
      </c>
      <c r="C299" s="18" t="s">
        <v>3</v>
      </c>
      <c r="D299" s="18">
        <v>24</v>
      </c>
      <c r="E299" s="19">
        <v>6500</v>
      </c>
      <c r="F299" s="20" t="str">
        <f>IF(C299="","",C299&amp;"-"&amp;COUNTIF($C$8:C299,C299)&amp;"-"&amp;TEXT(B299,"YYYY"))</f>
        <v>CASH-43-2019</v>
      </c>
      <c r="G299" s="21" t="str">
        <f>IFERROR(VLOOKUP(D299,CustomerList[],2,FALSE),"")</f>
        <v>C&amp;A For Import &amp; Export</v>
      </c>
      <c r="H299" s="22">
        <f t="shared" si="8"/>
        <v>-6500</v>
      </c>
      <c r="I299" s="23" t="str">
        <f t="shared" si="9"/>
        <v>CR</v>
      </c>
    </row>
    <row r="300" spans="2:9" x14ac:dyDescent="0.25">
      <c r="B300" s="17">
        <v>43594</v>
      </c>
      <c r="C300" s="18" t="s">
        <v>0</v>
      </c>
      <c r="D300" s="18">
        <v>33</v>
      </c>
      <c r="E300" s="19">
        <v>11000</v>
      </c>
      <c r="F300" s="20" t="str">
        <f>IF(C300="","",C300&amp;"-"&amp;COUNTIF($C$8:C300,C300)&amp;"-"&amp;TEXT(B300,"YYYY"))</f>
        <v>INV-169-2019</v>
      </c>
      <c r="G300" s="21" t="str">
        <f>IFERROR(VLOOKUP(D300,CustomerList[],2,FALSE),"")</f>
        <v>D&amp;D For Trading</v>
      </c>
      <c r="H300" s="22">
        <f t="shared" si="8"/>
        <v>11000</v>
      </c>
      <c r="I300" s="23" t="str">
        <f t="shared" si="9"/>
        <v>DR</v>
      </c>
    </row>
    <row r="301" spans="2:9" x14ac:dyDescent="0.25">
      <c r="B301" s="17">
        <v>43594</v>
      </c>
      <c r="C301" s="18" t="s">
        <v>2</v>
      </c>
      <c r="D301" s="18">
        <v>62</v>
      </c>
      <c r="E301" s="19">
        <v>16500</v>
      </c>
      <c r="F301" s="20" t="str">
        <f>IF(C301="","",C301&amp;"-"&amp;COUNTIF($C$8:C301,C301)&amp;"-"&amp;TEXT(B301,"YYYY"))</f>
        <v>CN-40-2019</v>
      </c>
      <c r="G301" s="21" t="str">
        <f>IFERROR(VLOOKUP(D301,CustomerList[],2,FALSE),"")</f>
        <v>C&amp;C For Import &amp; Export</v>
      </c>
      <c r="H301" s="22">
        <f t="shared" si="8"/>
        <v>-16500</v>
      </c>
      <c r="I301" s="23" t="str">
        <f t="shared" si="9"/>
        <v>CR</v>
      </c>
    </row>
    <row r="302" spans="2:9" x14ac:dyDescent="0.25">
      <c r="B302" s="17">
        <v>43594</v>
      </c>
      <c r="C302" s="18" t="s">
        <v>0</v>
      </c>
      <c r="D302" s="18">
        <v>9</v>
      </c>
      <c r="E302" s="19">
        <v>10000</v>
      </c>
      <c r="F302" s="20" t="str">
        <f>IF(C302="","",C302&amp;"-"&amp;COUNTIF($C$8:C302,C302)&amp;"-"&amp;TEXT(B302,"YYYY"))</f>
        <v>INV-170-2019</v>
      </c>
      <c r="G302" s="21" t="str">
        <f>IFERROR(VLOOKUP(D302,CustomerList[],2,FALSE),"")</f>
        <v>Sports &amp; Fitness Co</v>
      </c>
      <c r="H302" s="22">
        <f t="shared" si="8"/>
        <v>10000</v>
      </c>
      <c r="I302" s="23" t="str">
        <f t="shared" si="9"/>
        <v>DR</v>
      </c>
    </row>
    <row r="303" spans="2:9" x14ac:dyDescent="0.25">
      <c r="B303" s="17">
        <v>43594</v>
      </c>
      <c r="C303" s="18" t="s">
        <v>1</v>
      </c>
      <c r="D303" s="18">
        <v>69</v>
      </c>
      <c r="E303" s="19">
        <v>17000</v>
      </c>
      <c r="F303" s="20" t="str">
        <f>IF(C303="","",C303&amp;"-"&amp;COUNTIF($C$8:C303,C303)&amp;"-"&amp;TEXT(B303,"YYYY"))</f>
        <v>CHK-43-2019</v>
      </c>
      <c r="G303" s="21" t="str">
        <f>IFERROR(VLOOKUP(D303,CustomerList[],2,FALSE),"")</f>
        <v>A&amp;C For Trading</v>
      </c>
      <c r="H303" s="22">
        <f t="shared" si="8"/>
        <v>-17000</v>
      </c>
      <c r="I303" s="23" t="str">
        <f t="shared" si="9"/>
        <v>CR</v>
      </c>
    </row>
    <row r="304" spans="2:9" x14ac:dyDescent="0.25">
      <c r="B304" s="17">
        <v>43594</v>
      </c>
      <c r="C304" s="18" t="s">
        <v>0</v>
      </c>
      <c r="D304" s="18">
        <v>62</v>
      </c>
      <c r="E304" s="19">
        <v>10000</v>
      </c>
      <c r="F304" s="20" t="str">
        <f>IF(C304="","",C304&amp;"-"&amp;COUNTIF($C$8:C304,C304)&amp;"-"&amp;TEXT(B304,"YYYY"))</f>
        <v>INV-171-2019</v>
      </c>
      <c r="G304" s="21" t="str">
        <f>IFERROR(VLOOKUP(D304,CustomerList[],2,FALSE),"")</f>
        <v>C&amp;C For Import &amp; Export</v>
      </c>
      <c r="H304" s="22">
        <f t="shared" si="8"/>
        <v>10000</v>
      </c>
      <c r="I304" s="23" t="str">
        <f t="shared" si="9"/>
        <v>DR</v>
      </c>
    </row>
    <row r="305" spans="2:9" x14ac:dyDescent="0.25">
      <c r="B305" s="17">
        <v>43594</v>
      </c>
      <c r="C305" s="18" t="s">
        <v>0</v>
      </c>
      <c r="D305" s="18">
        <v>14</v>
      </c>
      <c r="E305" s="19">
        <v>19500</v>
      </c>
      <c r="F305" s="20" t="str">
        <f>IF(C305="","",C305&amp;"-"&amp;COUNTIF($C$8:C305,C305)&amp;"-"&amp;TEXT(B305,"YYYY"))</f>
        <v>INV-172-2019</v>
      </c>
      <c r="G305" s="21" t="str">
        <f>IFERROR(VLOOKUP(D305,CustomerList[],2,FALSE),"")</f>
        <v>G&amp;Joe limited</v>
      </c>
      <c r="H305" s="22">
        <f t="shared" si="8"/>
        <v>19500</v>
      </c>
      <c r="I305" s="23" t="str">
        <f t="shared" si="9"/>
        <v>DR</v>
      </c>
    </row>
    <row r="306" spans="2:9" x14ac:dyDescent="0.25">
      <c r="B306" s="17">
        <v>43594</v>
      </c>
      <c r="C306" s="18" t="s">
        <v>0</v>
      </c>
      <c r="D306" s="18">
        <v>31</v>
      </c>
      <c r="E306" s="19">
        <v>16500</v>
      </c>
      <c r="F306" s="20" t="str">
        <f>IF(C306="","",C306&amp;"-"&amp;COUNTIF($C$8:C306,C306)&amp;"-"&amp;TEXT(B306,"YYYY"))</f>
        <v>INV-173-2019</v>
      </c>
      <c r="G306" s="21" t="str">
        <f>IFERROR(VLOOKUP(D306,CustomerList[],2,FALSE),"")</f>
        <v>C&amp;Y For Trading</v>
      </c>
      <c r="H306" s="22">
        <f t="shared" si="8"/>
        <v>16500</v>
      </c>
      <c r="I306" s="23" t="str">
        <f t="shared" si="9"/>
        <v>DR</v>
      </c>
    </row>
    <row r="307" spans="2:9" x14ac:dyDescent="0.25">
      <c r="B307" s="17">
        <v>43594</v>
      </c>
      <c r="C307" s="18" t="s">
        <v>0</v>
      </c>
      <c r="D307" s="18">
        <v>3</v>
      </c>
      <c r="E307" s="19">
        <v>14500</v>
      </c>
      <c r="F307" s="20" t="str">
        <f>IF(C307="","",C307&amp;"-"&amp;COUNTIF($C$8:C307,C307)&amp;"-"&amp;TEXT(B307,"YYYY"))</f>
        <v>INV-174-2019</v>
      </c>
      <c r="G307" s="21" t="str">
        <f>IFERROR(VLOOKUP(D307,CustomerList[],2,FALSE),"")</f>
        <v>Alied Distributers</v>
      </c>
      <c r="H307" s="22">
        <f t="shared" si="8"/>
        <v>14500</v>
      </c>
      <c r="I307" s="23" t="str">
        <f t="shared" si="9"/>
        <v>DR</v>
      </c>
    </row>
    <row r="308" spans="2:9" x14ac:dyDescent="0.25">
      <c r="B308" s="17">
        <v>43594</v>
      </c>
      <c r="C308" s="18" t="s">
        <v>2</v>
      </c>
      <c r="D308" s="18">
        <v>21</v>
      </c>
      <c r="E308" s="19">
        <v>11000</v>
      </c>
      <c r="F308" s="20" t="str">
        <f>IF(C308="","",C308&amp;"-"&amp;COUNTIF($C$8:C308,C308)&amp;"-"&amp;TEXT(B308,"YYYY"))</f>
        <v>CN-41-2019</v>
      </c>
      <c r="G308" s="21" t="str">
        <f>IFERROR(VLOOKUP(D308,CustomerList[],2,FALSE),"")</f>
        <v>Y&amp;A For Trading</v>
      </c>
      <c r="H308" s="22">
        <f t="shared" si="8"/>
        <v>-11000</v>
      </c>
      <c r="I308" s="23" t="str">
        <f t="shared" si="9"/>
        <v>CR</v>
      </c>
    </row>
    <row r="309" spans="2:9" x14ac:dyDescent="0.25">
      <c r="B309" s="17">
        <v>43594</v>
      </c>
      <c r="C309" s="18" t="s">
        <v>0</v>
      </c>
      <c r="D309" s="18">
        <v>72</v>
      </c>
      <c r="E309" s="19">
        <v>14000</v>
      </c>
      <c r="F309" s="20" t="str">
        <f>IF(C309="","",C309&amp;"-"&amp;COUNTIF($C$8:C309,C309)&amp;"-"&amp;TEXT(B309,"YYYY"))</f>
        <v>INV-175-2019</v>
      </c>
      <c r="G309" s="21" t="str">
        <f>IFERROR(VLOOKUP(D309,CustomerList[],2,FALSE),"")</f>
        <v>C&amp;C For Trading</v>
      </c>
      <c r="H309" s="22">
        <f t="shared" si="8"/>
        <v>14000</v>
      </c>
      <c r="I309" s="23" t="str">
        <f t="shared" si="9"/>
        <v>DR</v>
      </c>
    </row>
    <row r="310" spans="2:9" x14ac:dyDescent="0.25">
      <c r="B310" s="17">
        <v>43594</v>
      </c>
      <c r="C310" s="18" t="s">
        <v>0</v>
      </c>
      <c r="D310" s="18">
        <v>56</v>
      </c>
      <c r="E310" s="19">
        <v>16500</v>
      </c>
      <c r="F310" s="20" t="str">
        <f>IF(C310="","",C310&amp;"-"&amp;COUNTIF($C$8:C310,C310)&amp;"-"&amp;TEXT(B310,"YYYY"))</f>
        <v>INV-176-2019</v>
      </c>
      <c r="G310" s="21" t="str">
        <f>IFERROR(VLOOKUP(D310,CustomerList[],2,FALSE),"")</f>
        <v>Y&amp;C For Maitenance &amp; Services</v>
      </c>
      <c r="H310" s="22">
        <f t="shared" si="8"/>
        <v>16500</v>
      </c>
      <c r="I310" s="23" t="str">
        <f t="shared" si="9"/>
        <v>DR</v>
      </c>
    </row>
    <row r="311" spans="2:9" x14ac:dyDescent="0.25">
      <c r="B311" s="17">
        <v>43594</v>
      </c>
      <c r="C311" s="18" t="s">
        <v>0</v>
      </c>
      <c r="D311" s="18">
        <v>71</v>
      </c>
      <c r="E311" s="19">
        <v>19500</v>
      </c>
      <c r="F311" s="20" t="str">
        <f>IF(C311="","",C311&amp;"-"&amp;COUNTIF($C$8:C311,C311)&amp;"-"&amp;TEXT(B311,"YYYY"))</f>
        <v>INV-177-2019</v>
      </c>
      <c r="G311" s="21" t="str">
        <f>IFERROR(VLOOKUP(D311,CustomerList[],2,FALSE),"")</f>
        <v>Aly&amp;Co For Trading</v>
      </c>
      <c r="H311" s="22">
        <f t="shared" si="8"/>
        <v>19500</v>
      </c>
      <c r="I311" s="23" t="str">
        <f t="shared" si="9"/>
        <v>DR</v>
      </c>
    </row>
    <row r="312" spans="2:9" x14ac:dyDescent="0.25">
      <c r="B312" s="17">
        <v>43594</v>
      </c>
      <c r="C312" s="18" t="s">
        <v>3</v>
      </c>
      <c r="D312" s="18">
        <v>58</v>
      </c>
      <c r="E312" s="19">
        <v>15500</v>
      </c>
      <c r="F312" s="20" t="str">
        <f>IF(C312="","",C312&amp;"-"&amp;COUNTIF($C$8:C312,C312)&amp;"-"&amp;TEXT(B312,"YYYY"))</f>
        <v>CASH-44-2019</v>
      </c>
      <c r="G312" s="21" t="str">
        <f>IFERROR(VLOOKUP(D312,CustomerList[],2,FALSE),"")</f>
        <v>A&amp;Y For Sports Equipments</v>
      </c>
      <c r="H312" s="22">
        <f t="shared" si="8"/>
        <v>-15500</v>
      </c>
      <c r="I312" s="23" t="str">
        <f t="shared" si="9"/>
        <v>CR</v>
      </c>
    </row>
    <row r="313" spans="2:9" x14ac:dyDescent="0.25">
      <c r="B313" s="17">
        <v>43594</v>
      </c>
      <c r="C313" s="18" t="s">
        <v>0</v>
      </c>
      <c r="D313" s="18">
        <v>37</v>
      </c>
      <c r="E313" s="19">
        <v>3500</v>
      </c>
      <c r="F313" s="20" t="str">
        <f>IF(C313="","",C313&amp;"-"&amp;COUNTIF($C$8:C313,C313)&amp;"-"&amp;TEXT(B313,"YYYY"))</f>
        <v>INV-178-2019</v>
      </c>
      <c r="G313" s="21" t="str">
        <f>IFERROR(VLOOKUP(D313,CustomerList[],2,FALSE),"")</f>
        <v>A&amp;D For Distribution</v>
      </c>
      <c r="H313" s="22">
        <f t="shared" si="8"/>
        <v>3500</v>
      </c>
      <c r="I313" s="23" t="str">
        <f t="shared" si="9"/>
        <v>DR</v>
      </c>
    </row>
    <row r="314" spans="2:9" x14ac:dyDescent="0.25">
      <c r="B314" s="17">
        <v>43594</v>
      </c>
      <c r="C314" s="18" t="s">
        <v>1</v>
      </c>
      <c r="D314" s="18">
        <v>14</v>
      </c>
      <c r="E314" s="19">
        <v>11000</v>
      </c>
      <c r="F314" s="20" t="str">
        <f>IF(C314="","",C314&amp;"-"&amp;COUNTIF($C$8:C314,C314)&amp;"-"&amp;TEXT(B314,"YYYY"))</f>
        <v>CHK-44-2019</v>
      </c>
      <c r="G314" s="21" t="str">
        <f>IFERROR(VLOOKUP(D314,CustomerList[],2,FALSE),"")</f>
        <v>G&amp;Joe limited</v>
      </c>
      <c r="H314" s="22">
        <f t="shared" si="8"/>
        <v>-11000</v>
      </c>
      <c r="I314" s="23" t="str">
        <f t="shared" si="9"/>
        <v>CR</v>
      </c>
    </row>
    <row r="315" spans="2:9" x14ac:dyDescent="0.25">
      <c r="B315" s="17">
        <v>43594</v>
      </c>
      <c r="C315" s="18" t="s">
        <v>0</v>
      </c>
      <c r="D315" s="18">
        <v>17</v>
      </c>
      <c r="E315" s="19">
        <v>20000</v>
      </c>
      <c r="F315" s="20" t="str">
        <f>IF(C315="","",C315&amp;"-"&amp;COUNTIF($C$8:C315,C315)&amp;"-"&amp;TEXT(B315,"YYYY"))</f>
        <v>INV-179-2019</v>
      </c>
      <c r="G315" s="21" t="str">
        <f>IFERROR(VLOOKUP(D315,CustomerList[],2,FALSE),"")</f>
        <v>D&amp;A For Sports Equipments</v>
      </c>
      <c r="H315" s="22">
        <f t="shared" si="8"/>
        <v>20000</v>
      </c>
      <c r="I315" s="23" t="str">
        <f t="shared" si="9"/>
        <v>DR</v>
      </c>
    </row>
    <row r="316" spans="2:9" x14ac:dyDescent="0.25">
      <c r="B316" s="17">
        <v>43594</v>
      </c>
      <c r="C316" s="18" t="s">
        <v>0</v>
      </c>
      <c r="D316" s="18">
        <v>6</v>
      </c>
      <c r="E316" s="19">
        <v>9500</v>
      </c>
      <c r="F316" s="20" t="str">
        <f>IF(C316="","",C316&amp;"-"&amp;COUNTIF($C$8:C316,C316)&amp;"-"&amp;TEXT(B316,"YYYY"))</f>
        <v>INV-180-2019</v>
      </c>
      <c r="G316" s="21" t="str">
        <f>IFERROR(VLOOKUP(D316,CustomerList[],2,FALSE),"")</f>
        <v>Fit &amp; Fit</v>
      </c>
      <c r="H316" s="22">
        <f t="shared" si="8"/>
        <v>9500</v>
      </c>
      <c r="I316" s="23" t="str">
        <f t="shared" si="9"/>
        <v>DR</v>
      </c>
    </row>
    <row r="317" spans="2:9" x14ac:dyDescent="0.25">
      <c r="B317" s="17">
        <v>43594</v>
      </c>
      <c r="C317" s="18" t="s">
        <v>3</v>
      </c>
      <c r="D317" s="18">
        <v>33</v>
      </c>
      <c r="E317" s="19">
        <v>8000</v>
      </c>
      <c r="F317" s="20" t="str">
        <f>IF(C317="","",C317&amp;"-"&amp;COUNTIF($C$8:C317,C317)&amp;"-"&amp;TEXT(B317,"YYYY"))</f>
        <v>CASH-45-2019</v>
      </c>
      <c r="G317" s="21" t="str">
        <f>IFERROR(VLOOKUP(D317,CustomerList[],2,FALSE),"")</f>
        <v>D&amp;D For Trading</v>
      </c>
      <c r="H317" s="22">
        <f t="shared" si="8"/>
        <v>-8000</v>
      </c>
      <c r="I317" s="23" t="str">
        <f t="shared" si="9"/>
        <v>CR</v>
      </c>
    </row>
    <row r="318" spans="2:9" x14ac:dyDescent="0.25">
      <c r="B318" s="17">
        <v>43594</v>
      </c>
      <c r="C318" s="18" t="s">
        <v>0</v>
      </c>
      <c r="D318" s="18">
        <v>73</v>
      </c>
      <c r="E318" s="19">
        <v>5500</v>
      </c>
      <c r="F318" s="20" t="str">
        <f>IF(C318="","",C318&amp;"-"&amp;COUNTIF($C$8:C318,C318)&amp;"-"&amp;TEXT(B318,"YYYY"))</f>
        <v>INV-181-2019</v>
      </c>
      <c r="G318" s="21" t="str">
        <f>IFERROR(VLOOKUP(D318,CustomerList[],2,FALSE),"")</f>
        <v>Y&amp;Y For Trading</v>
      </c>
      <c r="H318" s="22">
        <f t="shared" si="8"/>
        <v>5500</v>
      </c>
      <c r="I318" s="23" t="str">
        <f t="shared" si="9"/>
        <v>DR</v>
      </c>
    </row>
    <row r="319" spans="2:9" x14ac:dyDescent="0.25">
      <c r="B319" s="17">
        <v>43594</v>
      </c>
      <c r="C319" s="18" t="s">
        <v>1</v>
      </c>
      <c r="D319" s="18">
        <v>56</v>
      </c>
      <c r="E319" s="19">
        <v>13000</v>
      </c>
      <c r="F319" s="20" t="str">
        <f>IF(C319="","",C319&amp;"-"&amp;COUNTIF($C$8:C319,C319)&amp;"-"&amp;TEXT(B319,"YYYY"))</f>
        <v>CHK-45-2019</v>
      </c>
      <c r="G319" s="21" t="str">
        <f>IFERROR(VLOOKUP(D319,CustomerList[],2,FALSE),"")</f>
        <v>Y&amp;C For Maitenance &amp; Services</v>
      </c>
      <c r="H319" s="22">
        <f t="shared" si="8"/>
        <v>-13000</v>
      </c>
      <c r="I319" s="23" t="str">
        <f t="shared" si="9"/>
        <v>CR</v>
      </c>
    </row>
    <row r="320" spans="2:9" x14ac:dyDescent="0.25">
      <c r="B320" s="17">
        <v>43594</v>
      </c>
      <c r="C320" s="18" t="s">
        <v>0</v>
      </c>
      <c r="D320" s="18">
        <v>43</v>
      </c>
      <c r="E320" s="19">
        <v>500</v>
      </c>
      <c r="F320" s="20" t="str">
        <f>IF(C320="","",C320&amp;"-"&amp;COUNTIF($C$8:C320,C320)&amp;"-"&amp;TEXT(B320,"YYYY"))</f>
        <v>INV-182-2019</v>
      </c>
      <c r="G320" s="21" t="str">
        <f>IFERROR(VLOOKUP(D320,CustomerList[],2,FALSE),"")</f>
        <v>D&amp;Y For Trading</v>
      </c>
      <c r="H320" s="22">
        <f t="shared" si="8"/>
        <v>500</v>
      </c>
      <c r="I320" s="23" t="str">
        <f t="shared" si="9"/>
        <v>DR</v>
      </c>
    </row>
    <row r="321" spans="2:9" x14ac:dyDescent="0.25">
      <c r="B321" s="17">
        <v>43595</v>
      </c>
      <c r="C321" s="18" t="s">
        <v>0</v>
      </c>
      <c r="D321" s="18">
        <v>18</v>
      </c>
      <c r="E321" s="19">
        <v>19500</v>
      </c>
      <c r="F321" s="20" t="str">
        <f>IF(C321="","",C321&amp;"-"&amp;COUNTIF($C$8:C321,C321)&amp;"-"&amp;TEXT(B321,"YYYY"))</f>
        <v>INV-183-2019</v>
      </c>
      <c r="G321" s="21" t="str">
        <f>IFERROR(VLOOKUP(D321,CustomerList[],2,FALSE),"")</f>
        <v>Y&amp;A For Sports Equipments</v>
      </c>
      <c r="H321" s="22">
        <f t="shared" si="8"/>
        <v>19500</v>
      </c>
      <c r="I321" s="23" t="str">
        <f t="shared" si="9"/>
        <v>DR</v>
      </c>
    </row>
    <row r="322" spans="2:9" x14ac:dyDescent="0.25">
      <c r="B322" s="17">
        <v>43595</v>
      </c>
      <c r="C322" s="18" t="s">
        <v>0</v>
      </c>
      <c r="D322" s="18">
        <v>35</v>
      </c>
      <c r="E322" s="19">
        <v>13000</v>
      </c>
      <c r="F322" s="20" t="str">
        <f>IF(C322="","",C322&amp;"-"&amp;COUNTIF($C$8:C322,C322)&amp;"-"&amp;TEXT(B322,"YYYY"))</f>
        <v>INV-184-2019</v>
      </c>
      <c r="G322" s="21" t="str">
        <f>IFERROR(VLOOKUP(D322,CustomerList[],2,FALSE),"")</f>
        <v>D&amp;Y For Maitenance &amp; Services</v>
      </c>
      <c r="H322" s="22">
        <f t="shared" si="8"/>
        <v>13000</v>
      </c>
      <c r="I322" s="23" t="str">
        <f t="shared" si="9"/>
        <v>DR</v>
      </c>
    </row>
    <row r="323" spans="2:9" x14ac:dyDescent="0.25">
      <c r="B323" s="17">
        <v>43595</v>
      </c>
      <c r="C323" s="18" t="s">
        <v>0</v>
      </c>
      <c r="D323" s="18">
        <v>49</v>
      </c>
      <c r="E323" s="19">
        <v>1000</v>
      </c>
      <c r="F323" s="20" t="str">
        <f>IF(C323="","",C323&amp;"-"&amp;COUNTIF($C$8:C323,C323)&amp;"-"&amp;TEXT(B323,"YYYY"))</f>
        <v>INV-185-2019</v>
      </c>
      <c r="G323" s="21" t="str">
        <f>IFERROR(VLOOKUP(D323,CustomerList[],2,FALSE),"")</f>
        <v>Y&amp;Y For Sports Equipments</v>
      </c>
      <c r="H323" s="22">
        <f t="shared" si="8"/>
        <v>1000</v>
      </c>
      <c r="I323" s="23" t="str">
        <f t="shared" si="9"/>
        <v>DR</v>
      </c>
    </row>
    <row r="324" spans="2:9" x14ac:dyDescent="0.25">
      <c r="B324" s="17">
        <v>43595</v>
      </c>
      <c r="C324" s="18" t="s">
        <v>3</v>
      </c>
      <c r="D324" s="18">
        <v>66</v>
      </c>
      <c r="E324" s="19">
        <v>16000</v>
      </c>
      <c r="F324" s="20" t="str">
        <f>IF(C324="","",C324&amp;"-"&amp;COUNTIF($C$8:C324,C324)&amp;"-"&amp;TEXT(B324,"YYYY"))</f>
        <v>CASH-46-2019</v>
      </c>
      <c r="G324" s="21" t="str">
        <f>IFERROR(VLOOKUP(D324,CustomerList[],2,FALSE),"")</f>
        <v>Y&amp;C For Distribution</v>
      </c>
      <c r="H324" s="22">
        <f t="shared" si="8"/>
        <v>-16000</v>
      </c>
      <c r="I324" s="23" t="str">
        <f t="shared" si="9"/>
        <v>CR</v>
      </c>
    </row>
    <row r="325" spans="2:9" x14ac:dyDescent="0.25">
      <c r="B325" s="17">
        <v>43595</v>
      </c>
      <c r="C325" s="18" t="s">
        <v>2</v>
      </c>
      <c r="D325" s="18">
        <v>71</v>
      </c>
      <c r="E325" s="19">
        <v>10000</v>
      </c>
      <c r="F325" s="20" t="str">
        <f>IF(C325="","",C325&amp;"-"&amp;COUNTIF($C$8:C325,C325)&amp;"-"&amp;TEXT(B325,"YYYY"))</f>
        <v>CN-42-2019</v>
      </c>
      <c r="G325" s="21" t="str">
        <f>IFERROR(VLOOKUP(D325,CustomerList[],2,FALSE),"")</f>
        <v>Aly&amp;Co For Trading</v>
      </c>
      <c r="H325" s="22">
        <f t="shared" si="8"/>
        <v>-10000</v>
      </c>
      <c r="I325" s="23" t="str">
        <f t="shared" si="9"/>
        <v>CR</v>
      </c>
    </row>
    <row r="326" spans="2:9" x14ac:dyDescent="0.25">
      <c r="B326" s="17">
        <v>43595</v>
      </c>
      <c r="C326" s="18" t="s">
        <v>0</v>
      </c>
      <c r="D326" s="18">
        <v>54</v>
      </c>
      <c r="E326" s="19">
        <v>18000</v>
      </c>
      <c r="F326" s="20" t="str">
        <f>IF(C326="","",C326&amp;"-"&amp;COUNTIF($C$8:C326,C326)&amp;"-"&amp;TEXT(B326,"YYYY"))</f>
        <v>INV-186-2019</v>
      </c>
      <c r="G326" s="21" t="str">
        <f>IFERROR(VLOOKUP(D326,CustomerList[],2,FALSE),"")</f>
        <v>C&amp;D For Maitenance &amp; Services</v>
      </c>
      <c r="H326" s="22">
        <f t="shared" si="8"/>
        <v>18000</v>
      </c>
      <c r="I326" s="23" t="str">
        <f t="shared" si="9"/>
        <v>DR</v>
      </c>
    </row>
    <row r="327" spans="2:9" x14ac:dyDescent="0.25">
      <c r="B327" s="17">
        <v>43595</v>
      </c>
      <c r="C327" s="18" t="s">
        <v>3</v>
      </c>
      <c r="D327" s="18">
        <v>36</v>
      </c>
      <c r="E327" s="19">
        <v>5000</v>
      </c>
      <c r="F327" s="20" t="str">
        <f>IF(C327="","",C327&amp;"-"&amp;COUNTIF($C$8:C327,C327)&amp;"-"&amp;TEXT(B327,"YYYY"))</f>
        <v>CASH-47-2019</v>
      </c>
      <c r="G327" s="21" t="str">
        <f>IFERROR(VLOOKUP(D327,CustomerList[],2,FALSE),"")</f>
        <v>Y&amp;D For Trading</v>
      </c>
      <c r="H327" s="22">
        <f t="shared" si="8"/>
        <v>-5000</v>
      </c>
      <c r="I327" s="23" t="str">
        <f t="shared" si="9"/>
        <v>CR</v>
      </c>
    </row>
    <row r="328" spans="2:9" x14ac:dyDescent="0.25">
      <c r="B328" s="17">
        <v>43595</v>
      </c>
      <c r="C328" s="18" t="s">
        <v>0</v>
      </c>
      <c r="D328" s="18">
        <v>75</v>
      </c>
      <c r="E328" s="19">
        <v>10000</v>
      </c>
      <c r="F328" s="20" t="str">
        <f>IF(C328="","",C328&amp;"-"&amp;COUNTIF($C$8:C328,C328)&amp;"-"&amp;TEXT(B328,"YYYY"))</f>
        <v>INV-187-2019</v>
      </c>
      <c r="G328" s="21" t="str">
        <f>IFERROR(VLOOKUP(D328,CustomerList[],2,FALSE),"")</f>
        <v>Alfred Bikes</v>
      </c>
      <c r="H328" s="22">
        <f t="shared" si="8"/>
        <v>10000</v>
      </c>
      <c r="I328" s="23" t="str">
        <f t="shared" si="9"/>
        <v>DR</v>
      </c>
    </row>
    <row r="329" spans="2:9" x14ac:dyDescent="0.25">
      <c r="B329" s="17">
        <v>43595</v>
      </c>
      <c r="C329" s="18" t="s">
        <v>0</v>
      </c>
      <c r="D329" s="18">
        <v>73</v>
      </c>
      <c r="E329" s="19">
        <v>2000</v>
      </c>
      <c r="F329" s="20" t="str">
        <f>IF(C329="","",C329&amp;"-"&amp;COUNTIF($C$8:C329,C329)&amp;"-"&amp;TEXT(B329,"YYYY"))</f>
        <v>INV-188-2019</v>
      </c>
      <c r="G329" s="21" t="str">
        <f>IFERROR(VLOOKUP(D329,CustomerList[],2,FALSE),"")</f>
        <v>Y&amp;Y For Trading</v>
      </c>
      <c r="H329" s="22">
        <f t="shared" ref="H329:H392" si="10">IF(C329="INV",E329,-E329)</f>
        <v>2000</v>
      </c>
      <c r="I329" s="23" t="str">
        <f t="shared" ref="I329:I392" si="11">IF(E329="","",IF(H329&gt;0,"DR","CR"))</f>
        <v>DR</v>
      </c>
    </row>
    <row r="330" spans="2:9" x14ac:dyDescent="0.25">
      <c r="B330" s="17">
        <v>43595</v>
      </c>
      <c r="C330" s="18" t="s">
        <v>0</v>
      </c>
      <c r="D330" s="18">
        <v>63</v>
      </c>
      <c r="E330" s="19">
        <v>17000</v>
      </c>
      <c r="F330" s="20" t="str">
        <f>IF(C330="","",C330&amp;"-"&amp;COUNTIF($C$8:C330,C330)&amp;"-"&amp;TEXT(B330,"YYYY"))</f>
        <v>INV-189-2019</v>
      </c>
      <c r="G330" s="21" t="str">
        <f>IFERROR(VLOOKUP(D330,CustomerList[],2,FALSE),"")</f>
        <v>C&amp;Y For Import &amp; Export</v>
      </c>
      <c r="H330" s="22">
        <f t="shared" si="10"/>
        <v>17000</v>
      </c>
      <c r="I330" s="23" t="str">
        <f t="shared" si="11"/>
        <v>DR</v>
      </c>
    </row>
    <row r="331" spans="2:9" x14ac:dyDescent="0.25">
      <c r="B331" s="17">
        <v>43595</v>
      </c>
      <c r="C331" s="18" t="s">
        <v>1</v>
      </c>
      <c r="D331" s="18">
        <v>15</v>
      </c>
      <c r="E331" s="19">
        <v>1000</v>
      </c>
      <c r="F331" s="20" t="str">
        <f>IF(C331="","",C331&amp;"-"&amp;COUNTIF($C$8:C331,C331)&amp;"-"&amp;TEXT(B331,"YYYY"))</f>
        <v>CHK-46-2019</v>
      </c>
      <c r="G331" s="21" t="str">
        <f>IFERROR(VLOOKUP(D331,CustomerList[],2,FALSE),"")</f>
        <v>Triple A Bikes</v>
      </c>
      <c r="H331" s="22">
        <f t="shared" si="10"/>
        <v>-1000</v>
      </c>
      <c r="I331" s="23" t="str">
        <f t="shared" si="11"/>
        <v>CR</v>
      </c>
    </row>
    <row r="332" spans="2:9" x14ac:dyDescent="0.25">
      <c r="B332" s="17">
        <v>43595</v>
      </c>
      <c r="C332" s="18" t="s">
        <v>0</v>
      </c>
      <c r="D332" s="18">
        <v>46</v>
      </c>
      <c r="E332" s="19">
        <v>9500</v>
      </c>
      <c r="F332" s="20" t="str">
        <f>IF(C332="","",C332&amp;"-"&amp;COUNTIF($C$8:C332,C332)&amp;"-"&amp;TEXT(B332,"YYYY"))</f>
        <v>INV-190-2019</v>
      </c>
      <c r="G332" s="21" t="str">
        <f>IFERROR(VLOOKUP(D332,CustomerList[],2,FALSE),"")</f>
        <v>Joseph For Distribution</v>
      </c>
      <c r="H332" s="22">
        <f t="shared" si="10"/>
        <v>9500</v>
      </c>
      <c r="I332" s="23" t="str">
        <f t="shared" si="11"/>
        <v>DR</v>
      </c>
    </row>
    <row r="333" spans="2:9" x14ac:dyDescent="0.25">
      <c r="B333" s="17">
        <v>43595</v>
      </c>
      <c r="C333" s="18" t="s">
        <v>0</v>
      </c>
      <c r="D333" s="18">
        <v>8</v>
      </c>
      <c r="E333" s="19">
        <v>8500</v>
      </c>
      <c r="F333" s="20" t="str">
        <f>IF(C333="","",C333&amp;"-"&amp;COUNTIF($C$8:C333,C333)&amp;"-"&amp;TEXT(B333,"YYYY"))</f>
        <v>INV-191-2019</v>
      </c>
      <c r="G333" s="21" t="str">
        <f>IFERROR(VLOOKUP(D333,CustomerList[],2,FALSE),"")</f>
        <v>A&amp;A for Exporting</v>
      </c>
      <c r="H333" s="22">
        <f t="shared" si="10"/>
        <v>8500</v>
      </c>
      <c r="I333" s="23" t="str">
        <f t="shared" si="11"/>
        <v>DR</v>
      </c>
    </row>
    <row r="334" spans="2:9" x14ac:dyDescent="0.25">
      <c r="B334" s="17">
        <v>43595</v>
      </c>
      <c r="C334" s="18" t="s">
        <v>0</v>
      </c>
      <c r="D334" s="18">
        <v>21</v>
      </c>
      <c r="E334" s="19">
        <v>8000</v>
      </c>
      <c r="F334" s="20" t="str">
        <f>IF(C334="","",C334&amp;"-"&amp;COUNTIF($C$8:C334,C334)&amp;"-"&amp;TEXT(B334,"YYYY"))</f>
        <v>INV-192-2019</v>
      </c>
      <c r="G334" s="21" t="str">
        <f>IFERROR(VLOOKUP(D334,CustomerList[],2,FALSE),"")</f>
        <v>Y&amp;A For Trading</v>
      </c>
      <c r="H334" s="22">
        <f t="shared" si="10"/>
        <v>8000</v>
      </c>
      <c r="I334" s="23" t="str">
        <f t="shared" si="11"/>
        <v>DR</v>
      </c>
    </row>
    <row r="335" spans="2:9" x14ac:dyDescent="0.25">
      <c r="B335" s="17">
        <v>43595</v>
      </c>
      <c r="C335" s="18" t="s">
        <v>0</v>
      </c>
      <c r="D335" s="18">
        <v>1</v>
      </c>
      <c r="E335" s="19">
        <v>3000</v>
      </c>
      <c r="F335" s="20" t="str">
        <f>IF(C335="","",C335&amp;"-"&amp;COUNTIF($C$8:C335,C335)&amp;"-"&amp;TEXT(B335,"YYYY"))</f>
        <v>INV-193-2019</v>
      </c>
      <c r="G335" s="21" t="str">
        <f>IFERROR(VLOOKUP(D335,CustomerList[],2,FALSE),"")</f>
        <v>Egyptian trade</v>
      </c>
      <c r="H335" s="22">
        <f t="shared" si="10"/>
        <v>3000</v>
      </c>
      <c r="I335" s="23" t="str">
        <f t="shared" si="11"/>
        <v>DR</v>
      </c>
    </row>
    <row r="336" spans="2:9" x14ac:dyDescent="0.25">
      <c r="B336" s="17">
        <v>43595</v>
      </c>
      <c r="C336" s="18" t="s">
        <v>0</v>
      </c>
      <c r="D336" s="18">
        <v>18</v>
      </c>
      <c r="E336" s="19">
        <v>4000</v>
      </c>
      <c r="F336" s="20" t="str">
        <f>IF(C336="","",C336&amp;"-"&amp;COUNTIF($C$8:C336,C336)&amp;"-"&amp;TEXT(B336,"YYYY"))</f>
        <v>INV-194-2019</v>
      </c>
      <c r="G336" s="21" t="str">
        <f>IFERROR(VLOOKUP(D336,CustomerList[],2,FALSE),"")</f>
        <v>Y&amp;A For Sports Equipments</v>
      </c>
      <c r="H336" s="22">
        <f t="shared" si="10"/>
        <v>4000</v>
      </c>
      <c r="I336" s="23" t="str">
        <f t="shared" si="11"/>
        <v>DR</v>
      </c>
    </row>
    <row r="337" spans="2:9" x14ac:dyDescent="0.25">
      <c r="B337" s="17">
        <v>43595</v>
      </c>
      <c r="C337" s="18" t="s">
        <v>1</v>
      </c>
      <c r="D337" s="18">
        <v>69</v>
      </c>
      <c r="E337" s="19">
        <v>17000</v>
      </c>
      <c r="F337" s="20" t="str">
        <f>IF(C337="","",C337&amp;"-"&amp;COUNTIF($C$8:C337,C337)&amp;"-"&amp;TEXT(B337,"YYYY"))</f>
        <v>CHK-47-2019</v>
      </c>
      <c r="G337" s="21" t="str">
        <f>IFERROR(VLOOKUP(D337,CustomerList[],2,FALSE),"")</f>
        <v>A&amp;C For Trading</v>
      </c>
      <c r="H337" s="22">
        <f t="shared" si="10"/>
        <v>-17000</v>
      </c>
      <c r="I337" s="23" t="str">
        <f t="shared" si="11"/>
        <v>CR</v>
      </c>
    </row>
    <row r="338" spans="2:9" x14ac:dyDescent="0.25">
      <c r="B338" s="17">
        <v>43595</v>
      </c>
      <c r="C338" s="18" t="s">
        <v>1</v>
      </c>
      <c r="D338" s="18">
        <v>19</v>
      </c>
      <c r="E338" s="19">
        <v>8500</v>
      </c>
      <c r="F338" s="20" t="str">
        <f>IF(C338="","",C338&amp;"-"&amp;COUNTIF($C$8:C338,C338)&amp;"-"&amp;TEXT(B338,"YYYY"))</f>
        <v>CHK-48-2019</v>
      </c>
      <c r="G338" s="21" t="str">
        <f>IFERROR(VLOOKUP(D338,CustomerList[],2,FALSE),"")</f>
        <v>A&amp;A For Maitenance &amp; Services</v>
      </c>
      <c r="H338" s="22">
        <f t="shared" si="10"/>
        <v>-8500</v>
      </c>
      <c r="I338" s="23" t="str">
        <f t="shared" si="11"/>
        <v>CR</v>
      </c>
    </row>
    <row r="339" spans="2:9" x14ac:dyDescent="0.25">
      <c r="B339" s="17">
        <v>43595</v>
      </c>
      <c r="C339" s="18" t="s">
        <v>2</v>
      </c>
      <c r="D339" s="18">
        <v>63</v>
      </c>
      <c r="E339" s="19">
        <v>7000</v>
      </c>
      <c r="F339" s="20" t="str">
        <f>IF(C339="","",C339&amp;"-"&amp;COUNTIF($C$8:C339,C339)&amp;"-"&amp;TEXT(B339,"YYYY"))</f>
        <v>CN-43-2019</v>
      </c>
      <c r="G339" s="21" t="str">
        <f>IFERROR(VLOOKUP(D339,CustomerList[],2,FALSE),"")</f>
        <v>C&amp;Y For Import &amp; Export</v>
      </c>
      <c r="H339" s="22">
        <f t="shared" si="10"/>
        <v>-7000</v>
      </c>
      <c r="I339" s="23" t="str">
        <f t="shared" si="11"/>
        <v>CR</v>
      </c>
    </row>
    <row r="340" spans="2:9" x14ac:dyDescent="0.25">
      <c r="B340" s="17">
        <v>43595</v>
      </c>
      <c r="C340" s="18" t="s">
        <v>2</v>
      </c>
      <c r="D340" s="18">
        <v>64</v>
      </c>
      <c r="E340" s="19">
        <v>18500</v>
      </c>
      <c r="F340" s="20" t="str">
        <f>IF(C340="","",C340&amp;"-"&amp;COUNTIF($C$8:C340,C340)&amp;"-"&amp;TEXT(B340,"YYYY"))</f>
        <v>CN-44-2019</v>
      </c>
      <c r="G340" s="21" t="str">
        <f>IFERROR(VLOOKUP(D340,CustomerList[],2,FALSE),"")</f>
        <v>A&amp;A For Import &amp; Export</v>
      </c>
      <c r="H340" s="22">
        <f t="shared" si="10"/>
        <v>-18500</v>
      </c>
      <c r="I340" s="23" t="str">
        <f t="shared" si="11"/>
        <v>CR</v>
      </c>
    </row>
    <row r="341" spans="2:9" x14ac:dyDescent="0.25">
      <c r="B341" s="17">
        <v>43595</v>
      </c>
      <c r="C341" s="18" t="s">
        <v>3</v>
      </c>
      <c r="D341" s="18">
        <v>74</v>
      </c>
      <c r="E341" s="19">
        <v>5000</v>
      </c>
      <c r="F341" s="20" t="str">
        <f>IF(C341="","",C341&amp;"-"&amp;COUNTIF($C$8:C341,C341)&amp;"-"&amp;TEXT(B341,"YYYY"))</f>
        <v>CASH-48-2019</v>
      </c>
      <c r="G341" s="21" t="str">
        <f>IFERROR(VLOOKUP(D341,CustomerList[],2,FALSE),"")</f>
        <v>Nader For Trading</v>
      </c>
      <c r="H341" s="22">
        <f t="shared" si="10"/>
        <v>-5000</v>
      </c>
      <c r="I341" s="23" t="str">
        <f t="shared" si="11"/>
        <v>CR</v>
      </c>
    </row>
    <row r="342" spans="2:9" x14ac:dyDescent="0.25">
      <c r="B342" s="17">
        <v>43595</v>
      </c>
      <c r="C342" s="18" t="s">
        <v>0</v>
      </c>
      <c r="D342" s="18">
        <v>28</v>
      </c>
      <c r="E342" s="19">
        <v>9000</v>
      </c>
      <c r="F342" s="20" t="str">
        <f>IF(C342="","",C342&amp;"-"&amp;COUNTIF($C$8:C342,C342)&amp;"-"&amp;TEXT(B342,"YYYY"))</f>
        <v>INV-195-2019</v>
      </c>
      <c r="G342" s="21" t="str">
        <f>IFERROR(VLOOKUP(D342,CustomerList[],2,FALSE),"")</f>
        <v>D&amp;D For Import &amp; Export</v>
      </c>
      <c r="H342" s="22">
        <f t="shared" si="10"/>
        <v>9000</v>
      </c>
      <c r="I342" s="23" t="str">
        <f t="shared" si="11"/>
        <v>DR</v>
      </c>
    </row>
    <row r="343" spans="2:9" x14ac:dyDescent="0.25">
      <c r="B343" s="17">
        <v>43595</v>
      </c>
      <c r="C343" s="18" t="s">
        <v>0</v>
      </c>
      <c r="D343" s="18">
        <v>25</v>
      </c>
      <c r="E343" s="19">
        <v>8500</v>
      </c>
      <c r="F343" s="20" t="str">
        <f>IF(C343="","",C343&amp;"-"&amp;COUNTIF($C$8:C343,C343)&amp;"-"&amp;TEXT(B343,"YYYY"))</f>
        <v>INV-196-2019</v>
      </c>
      <c r="G343" s="21" t="str">
        <f>IFERROR(VLOOKUP(D343,CustomerList[],2,FALSE),"")</f>
        <v>Y&amp;D For Import &amp; Export</v>
      </c>
      <c r="H343" s="22">
        <f t="shared" si="10"/>
        <v>8500</v>
      </c>
      <c r="I343" s="23" t="str">
        <f t="shared" si="11"/>
        <v>DR</v>
      </c>
    </row>
    <row r="344" spans="2:9" x14ac:dyDescent="0.25">
      <c r="B344" s="17">
        <v>43595</v>
      </c>
      <c r="C344" s="18" t="s">
        <v>0</v>
      </c>
      <c r="D344" s="18">
        <v>18</v>
      </c>
      <c r="E344" s="19">
        <v>7000</v>
      </c>
      <c r="F344" s="20" t="str">
        <f>IF(C344="","",C344&amp;"-"&amp;COUNTIF($C$8:C344,C344)&amp;"-"&amp;TEXT(B344,"YYYY"))</f>
        <v>INV-197-2019</v>
      </c>
      <c r="G344" s="21" t="str">
        <f>IFERROR(VLOOKUP(D344,CustomerList[],2,FALSE),"")</f>
        <v>Y&amp;A For Sports Equipments</v>
      </c>
      <c r="H344" s="22">
        <f t="shared" si="10"/>
        <v>7000</v>
      </c>
      <c r="I344" s="23" t="str">
        <f t="shared" si="11"/>
        <v>DR</v>
      </c>
    </row>
    <row r="345" spans="2:9" x14ac:dyDescent="0.25">
      <c r="B345" s="17">
        <v>43595</v>
      </c>
      <c r="C345" s="18" t="s">
        <v>2</v>
      </c>
      <c r="D345" s="18">
        <v>27</v>
      </c>
      <c r="E345" s="19">
        <v>4500</v>
      </c>
      <c r="F345" s="20" t="str">
        <f>IF(C345="","",C345&amp;"-"&amp;COUNTIF($C$8:C345,C345)&amp;"-"&amp;TEXT(B345,"YYYY"))</f>
        <v>CN-45-2019</v>
      </c>
      <c r="G345" s="21" t="str">
        <f>IFERROR(VLOOKUP(D345,CustomerList[],2,FALSE),"")</f>
        <v>D&amp;A For Distribution</v>
      </c>
      <c r="H345" s="22">
        <f t="shared" si="10"/>
        <v>-4500</v>
      </c>
      <c r="I345" s="23" t="str">
        <f t="shared" si="11"/>
        <v>CR</v>
      </c>
    </row>
    <row r="346" spans="2:9" x14ac:dyDescent="0.25">
      <c r="B346" s="17">
        <v>43595</v>
      </c>
      <c r="C346" s="18" t="s">
        <v>0</v>
      </c>
      <c r="D346" s="18">
        <v>26</v>
      </c>
      <c r="E346" s="19">
        <v>4500</v>
      </c>
      <c r="F346" s="20" t="str">
        <f>IF(C346="","",C346&amp;"-"&amp;COUNTIF($C$8:C346,C346)&amp;"-"&amp;TEXT(B346,"YYYY"))</f>
        <v>INV-198-2019</v>
      </c>
      <c r="G346" s="21" t="str">
        <f>IFERROR(VLOOKUP(D346,CustomerList[],2,FALSE),"")</f>
        <v>D&amp;D For Maitenance &amp; Services</v>
      </c>
      <c r="H346" s="22">
        <f t="shared" si="10"/>
        <v>4500</v>
      </c>
      <c r="I346" s="23" t="str">
        <f t="shared" si="11"/>
        <v>DR</v>
      </c>
    </row>
    <row r="347" spans="2:9" x14ac:dyDescent="0.25">
      <c r="B347" s="17">
        <v>43595</v>
      </c>
      <c r="C347" s="18" t="s">
        <v>0</v>
      </c>
      <c r="D347" s="18">
        <v>34</v>
      </c>
      <c r="E347" s="19">
        <v>18500</v>
      </c>
      <c r="F347" s="20" t="str">
        <f>IF(C347="","",C347&amp;"-"&amp;COUNTIF($C$8:C347,C347)&amp;"-"&amp;TEXT(B347,"YYYY"))</f>
        <v>INV-199-2019</v>
      </c>
      <c r="G347" s="21" t="str">
        <f>IFERROR(VLOOKUP(D347,CustomerList[],2,FALSE),"")</f>
        <v>D&amp;C For Distribution</v>
      </c>
      <c r="H347" s="22">
        <f t="shared" si="10"/>
        <v>18500</v>
      </c>
      <c r="I347" s="23" t="str">
        <f t="shared" si="11"/>
        <v>DR</v>
      </c>
    </row>
    <row r="348" spans="2:9" x14ac:dyDescent="0.25">
      <c r="B348" s="17">
        <v>43595</v>
      </c>
      <c r="C348" s="18" t="s">
        <v>1</v>
      </c>
      <c r="D348" s="18">
        <v>67</v>
      </c>
      <c r="E348" s="19">
        <v>18500</v>
      </c>
      <c r="F348" s="20" t="str">
        <f>IF(C348="","",C348&amp;"-"&amp;COUNTIF($C$8:C348,C348)&amp;"-"&amp;TEXT(B348,"YYYY"))</f>
        <v>CHK-49-2019</v>
      </c>
      <c r="G348" s="21" t="str">
        <f>IFERROR(VLOOKUP(D348,CustomerList[],2,FALSE),"")</f>
        <v>A&amp;A For Sports Equipments</v>
      </c>
      <c r="H348" s="22">
        <f t="shared" si="10"/>
        <v>-18500</v>
      </c>
      <c r="I348" s="23" t="str">
        <f t="shared" si="11"/>
        <v>CR</v>
      </c>
    </row>
    <row r="349" spans="2:9" x14ac:dyDescent="0.25">
      <c r="B349" s="17">
        <v>43595</v>
      </c>
      <c r="C349" s="18" t="s">
        <v>3</v>
      </c>
      <c r="D349" s="18">
        <v>61</v>
      </c>
      <c r="E349" s="19">
        <v>5500</v>
      </c>
      <c r="F349" s="20" t="str">
        <f>IF(C349="","",C349&amp;"-"&amp;COUNTIF($C$8:C349,C349)&amp;"-"&amp;TEXT(B349,"YYYY"))</f>
        <v>CASH-49-2019</v>
      </c>
      <c r="G349" s="21" t="str">
        <f>IFERROR(VLOOKUP(D349,CustomerList[],2,FALSE),"")</f>
        <v>AAA sons For Import &amp; Export</v>
      </c>
      <c r="H349" s="22">
        <f t="shared" si="10"/>
        <v>-5500</v>
      </c>
      <c r="I349" s="23" t="str">
        <f t="shared" si="11"/>
        <v>CR</v>
      </c>
    </row>
    <row r="350" spans="2:9" x14ac:dyDescent="0.25">
      <c r="B350" s="17">
        <v>43595</v>
      </c>
      <c r="C350" s="18" t="s">
        <v>0</v>
      </c>
      <c r="D350" s="18">
        <v>56</v>
      </c>
      <c r="E350" s="19">
        <v>1000</v>
      </c>
      <c r="F350" s="20" t="str">
        <f>IF(C350="","",C350&amp;"-"&amp;COUNTIF($C$8:C350,C350)&amp;"-"&amp;TEXT(B350,"YYYY"))</f>
        <v>INV-200-2019</v>
      </c>
      <c r="G350" s="21" t="str">
        <f>IFERROR(VLOOKUP(D350,CustomerList[],2,FALSE),"")</f>
        <v>Y&amp;C For Maitenance &amp; Services</v>
      </c>
      <c r="H350" s="22">
        <f t="shared" si="10"/>
        <v>1000</v>
      </c>
      <c r="I350" s="23" t="str">
        <f t="shared" si="11"/>
        <v>DR</v>
      </c>
    </row>
    <row r="351" spans="2:9" x14ac:dyDescent="0.25">
      <c r="B351" s="17">
        <v>43595</v>
      </c>
      <c r="C351" s="18" t="s">
        <v>0</v>
      </c>
      <c r="D351" s="18">
        <v>3</v>
      </c>
      <c r="E351" s="19">
        <v>4500</v>
      </c>
      <c r="F351" s="20" t="str">
        <f>IF(C351="","",C351&amp;"-"&amp;COUNTIF($C$8:C351,C351)&amp;"-"&amp;TEXT(B351,"YYYY"))</f>
        <v>INV-201-2019</v>
      </c>
      <c r="G351" s="21" t="str">
        <f>IFERROR(VLOOKUP(D351,CustomerList[],2,FALSE),"")</f>
        <v>Alied Distributers</v>
      </c>
      <c r="H351" s="22">
        <f t="shared" si="10"/>
        <v>4500</v>
      </c>
      <c r="I351" s="23" t="str">
        <f t="shared" si="11"/>
        <v>DR</v>
      </c>
    </row>
    <row r="352" spans="2:9" x14ac:dyDescent="0.25">
      <c r="B352" s="17">
        <v>43595</v>
      </c>
      <c r="C352" s="18" t="s">
        <v>3</v>
      </c>
      <c r="D352" s="18">
        <v>16</v>
      </c>
      <c r="E352" s="19">
        <v>18000</v>
      </c>
      <c r="F352" s="20" t="str">
        <f>IF(C352="","",C352&amp;"-"&amp;COUNTIF($C$8:C352,C352)&amp;"-"&amp;TEXT(B352,"YYYY"))</f>
        <v>CASH-50-2019</v>
      </c>
      <c r="G352" s="21" t="str">
        <f>IFERROR(VLOOKUP(D352,CustomerList[],2,FALSE),"")</f>
        <v>Amr Atef</v>
      </c>
      <c r="H352" s="22">
        <f t="shared" si="10"/>
        <v>-18000</v>
      </c>
      <c r="I352" s="23" t="str">
        <f t="shared" si="11"/>
        <v>CR</v>
      </c>
    </row>
    <row r="353" spans="2:9" x14ac:dyDescent="0.25">
      <c r="B353" s="17">
        <v>43595</v>
      </c>
      <c r="C353" s="18" t="s">
        <v>0</v>
      </c>
      <c r="D353" s="18">
        <v>71</v>
      </c>
      <c r="E353" s="19">
        <v>15500</v>
      </c>
      <c r="F353" s="20" t="str">
        <f>IF(C353="","",C353&amp;"-"&amp;COUNTIF($C$8:C353,C353)&amp;"-"&amp;TEXT(B353,"YYYY"))</f>
        <v>INV-202-2019</v>
      </c>
      <c r="G353" s="21" t="str">
        <f>IFERROR(VLOOKUP(D353,CustomerList[],2,FALSE),"")</f>
        <v>Aly&amp;Co For Trading</v>
      </c>
      <c r="H353" s="22">
        <f t="shared" si="10"/>
        <v>15500</v>
      </c>
      <c r="I353" s="23" t="str">
        <f t="shared" si="11"/>
        <v>DR</v>
      </c>
    </row>
    <row r="354" spans="2:9" x14ac:dyDescent="0.25">
      <c r="B354" s="17">
        <v>43595</v>
      </c>
      <c r="C354" s="18" t="s">
        <v>2</v>
      </c>
      <c r="D354" s="18">
        <v>6</v>
      </c>
      <c r="E354" s="19">
        <v>500</v>
      </c>
      <c r="F354" s="20" t="str">
        <f>IF(C354="","",C354&amp;"-"&amp;COUNTIF($C$8:C354,C354)&amp;"-"&amp;TEXT(B354,"YYYY"))</f>
        <v>CN-46-2019</v>
      </c>
      <c r="G354" s="21" t="str">
        <f>IFERROR(VLOOKUP(D354,CustomerList[],2,FALSE),"")</f>
        <v>Fit &amp; Fit</v>
      </c>
      <c r="H354" s="22">
        <f t="shared" si="10"/>
        <v>-500</v>
      </c>
      <c r="I354" s="23" t="str">
        <f t="shared" si="11"/>
        <v>CR</v>
      </c>
    </row>
    <row r="355" spans="2:9" x14ac:dyDescent="0.25">
      <c r="B355" s="17">
        <v>43596</v>
      </c>
      <c r="C355" s="18" t="s">
        <v>0</v>
      </c>
      <c r="D355" s="18">
        <v>59</v>
      </c>
      <c r="E355" s="19">
        <v>5000</v>
      </c>
      <c r="F355" s="20" t="str">
        <f>IF(C355="","",C355&amp;"-"&amp;COUNTIF($C$8:C355,C355)&amp;"-"&amp;TEXT(B355,"YYYY"))</f>
        <v>INV-203-2019</v>
      </c>
      <c r="G355" s="21" t="str">
        <f>IFERROR(VLOOKUP(D355,CustomerList[],2,FALSE),"")</f>
        <v>D&amp;Y For Distribution</v>
      </c>
      <c r="H355" s="22">
        <f t="shared" si="10"/>
        <v>5000</v>
      </c>
      <c r="I355" s="23" t="str">
        <f t="shared" si="11"/>
        <v>DR</v>
      </c>
    </row>
    <row r="356" spans="2:9" x14ac:dyDescent="0.25">
      <c r="B356" s="17">
        <v>43596</v>
      </c>
      <c r="C356" s="18" t="s">
        <v>3</v>
      </c>
      <c r="D356" s="18">
        <v>55</v>
      </c>
      <c r="E356" s="19">
        <v>500</v>
      </c>
      <c r="F356" s="20" t="str">
        <f>IF(C356="","",C356&amp;"-"&amp;COUNTIF($C$8:C356,C356)&amp;"-"&amp;TEXT(B356,"YYYY"))</f>
        <v>CASH-51-2019</v>
      </c>
      <c r="G356" s="21" t="str">
        <f>IFERROR(VLOOKUP(D356,CustomerList[],2,FALSE),"")</f>
        <v>D&amp;A For Maitenance &amp; Services</v>
      </c>
      <c r="H356" s="22">
        <f t="shared" si="10"/>
        <v>-500</v>
      </c>
      <c r="I356" s="23" t="str">
        <f t="shared" si="11"/>
        <v>CR</v>
      </c>
    </row>
    <row r="357" spans="2:9" x14ac:dyDescent="0.25">
      <c r="B357" s="17">
        <v>43596</v>
      </c>
      <c r="C357" s="18" t="s">
        <v>2</v>
      </c>
      <c r="D357" s="18">
        <v>39</v>
      </c>
      <c r="E357" s="19">
        <v>16500</v>
      </c>
      <c r="F357" s="20" t="str">
        <f>IF(C357="","",C357&amp;"-"&amp;COUNTIF($C$8:C357,C357)&amp;"-"&amp;TEXT(B357,"YYYY"))</f>
        <v>CN-47-2019</v>
      </c>
      <c r="G357" s="21" t="str">
        <f>IFERROR(VLOOKUP(D357,CustomerList[],2,FALSE),"")</f>
        <v>A&amp;C For Import &amp; Export</v>
      </c>
      <c r="H357" s="22">
        <f t="shared" si="10"/>
        <v>-16500</v>
      </c>
      <c r="I357" s="23" t="str">
        <f t="shared" si="11"/>
        <v>CR</v>
      </c>
    </row>
    <row r="358" spans="2:9" x14ac:dyDescent="0.25">
      <c r="B358" s="17">
        <v>43596</v>
      </c>
      <c r="C358" s="18" t="s">
        <v>0</v>
      </c>
      <c r="D358" s="18">
        <v>12</v>
      </c>
      <c r="E358" s="19">
        <v>5500</v>
      </c>
      <c r="F358" s="20" t="str">
        <f>IF(C358="","",C358&amp;"-"&amp;COUNTIF($C$8:C358,C358)&amp;"-"&amp;TEXT(B358,"YYYY"))</f>
        <v>INV-204-2019</v>
      </c>
      <c r="G358" s="21" t="str">
        <f>IFERROR(VLOOKUP(D358,CustomerList[],2,FALSE),"")</f>
        <v>AB Sons</v>
      </c>
      <c r="H358" s="22">
        <f t="shared" si="10"/>
        <v>5500</v>
      </c>
      <c r="I358" s="23" t="str">
        <f t="shared" si="11"/>
        <v>DR</v>
      </c>
    </row>
    <row r="359" spans="2:9" x14ac:dyDescent="0.25">
      <c r="B359" s="17">
        <v>43596</v>
      </c>
      <c r="C359" s="18" t="s">
        <v>0</v>
      </c>
      <c r="D359" s="18">
        <v>43</v>
      </c>
      <c r="E359" s="19">
        <v>14000</v>
      </c>
      <c r="F359" s="20" t="str">
        <f>IF(C359="","",C359&amp;"-"&amp;COUNTIF($C$8:C359,C359)&amp;"-"&amp;TEXT(B359,"YYYY"))</f>
        <v>INV-205-2019</v>
      </c>
      <c r="G359" s="21" t="str">
        <f>IFERROR(VLOOKUP(D359,CustomerList[],2,FALSE),"")</f>
        <v>D&amp;Y For Trading</v>
      </c>
      <c r="H359" s="22">
        <f t="shared" si="10"/>
        <v>14000</v>
      </c>
      <c r="I359" s="23" t="str">
        <f t="shared" si="11"/>
        <v>DR</v>
      </c>
    </row>
    <row r="360" spans="2:9" x14ac:dyDescent="0.25">
      <c r="B360" s="17">
        <v>43596</v>
      </c>
      <c r="C360" s="18" t="s">
        <v>0</v>
      </c>
      <c r="D360" s="18">
        <v>66</v>
      </c>
      <c r="E360" s="19">
        <v>1000</v>
      </c>
      <c r="F360" s="20" t="str">
        <f>IF(C360="","",C360&amp;"-"&amp;COUNTIF($C$8:C360,C360)&amp;"-"&amp;TEXT(B360,"YYYY"))</f>
        <v>INV-206-2019</v>
      </c>
      <c r="G360" s="21" t="str">
        <f>IFERROR(VLOOKUP(D360,CustomerList[],2,FALSE),"")</f>
        <v>Y&amp;C For Distribution</v>
      </c>
      <c r="H360" s="22">
        <f t="shared" si="10"/>
        <v>1000</v>
      </c>
      <c r="I360" s="23" t="str">
        <f t="shared" si="11"/>
        <v>DR</v>
      </c>
    </row>
    <row r="361" spans="2:9" x14ac:dyDescent="0.25">
      <c r="B361" s="17">
        <v>43596</v>
      </c>
      <c r="C361" s="18" t="s">
        <v>2</v>
      </c>
      <c r="D361" s="18">
        <v>5</v>
      </c>
      <c r="E361" s="19">
        <v>14000</v>
      </c>
      <c r="F361" s="20" t="str">
        <f>IF(C361="","",C361&amp;"-"&amp;COUNTIF($C$8:C361,C361)&amp;"-"&amp;TEXT(B361,"YYYY"))</f>
        <v>CN-48-2019</v>
      </c>
      <c r="G361" s="21" t="str">
        <f>IFERROR(VLOOKUP(D361,CustomerList[],2,FALSE),"")</f>
        <v>Cairo Trade</v>
      </c>
      <c r="H361" s="22">
        <f t="shared" si="10"/>
        <v>-14000</v>
      </c>
      <c r="I361" s="23" t="str">
        <f t="shared" si="11"/>
        <v>CR</v>
      </c>
    </row>
    <row r="362" spans="2:9" x14ac:dyDescent="0.25">
      <c r="B362" s="17">
        <v>43596</v>
      </c>
      <c r="C362" s="18" t="s">
        <v>0</v>
      </c>
      <c r="D362" s="18">
        <v>9</v>
      </c>
      <c r="E362" s="19">
        <v>19000</v>
      </c>
      <c r="F362" s="20" t="str">
        <f>IF(C362="","",C362&amp;"-"&amp;COUNTIF($C$8:C362,C362)&amp;"-"&amp;TEXT(B362,"YYYY"))</f>
        <v>INV-207-2019</v>
      </c>
      <c r="G362" s="21" t="str">
        <f>IFERROR(VLOOKUP(D362,CustomerList[],2,FALSE),"")</f>
        <v>Sports &amp; Fitness Co</v>
      </c>
      <c r="H362" s="22">
        <f t="shared" si="10"/>
        <v>19000</v>
      </c>
      <c r="I362" s="23" t="str">
        <f t="shared" si="11"/>
        <v>DR</v>
      </c>
    </row>
    <row r="363" spans="2:9" x14ac:dyDescent="0.25">
      <c r="B363" s="17">
        <v>43596</v>
      </c>
      <c r="C363" s="18" t="s">
        <v>0</v>
      </c>
      <c r="D363" s="18">
        <v>61</v>
      </c>
      <c r="E363" s="19">
        <v>13500</v>
      </c>
      <c r="F363" s="20" t="str">
        <f>IF(C363="","",C363&amp;"-"&amp;COUNTIF($C$8:C363,C363)&amp;"-"&amp;TEXT(B363,"YYYY"))</f>
        <v>INV-208-2019</v>
      </c>
      <c r="G363" s="21" t="str">
        <f>IFERROR(VLOOKUP(D363,CustomerList[],2,FALSE),"")</f>
        <v>AAA sons For Import &amp; Export</v>
      </c>
      <c r="H363" s="22">
        <f t="shared" si="10"/>
        <v>13500</v>
      </c>
      <c r="I363" s="23" t="str">
        <f t="shared" si="11"/>
        <v>DR</v>
      </c>
    </row>
    <row r="364" spans="2:9" x14ac:dyDescent="0.25">
      <c r="B364" s="17">
        <v>43596</v>
      </c>
      <c r="C364" s="18" t="s">
        <v>0</v>
      </c>
      <c r="D364" s="18">
        <v>54</v>
      </c>
      <c r="E364" s="19">
        <v>2500</v>
      </c>
      <c r="F364" s="20" t="str">
        <f>IF(C364="","",C364&amp;"-"&amp;COUNTIF($C$8:C364,C364)&amp;"-"&amp;TEXT(B364,"YYYY"))</f>
        <v>INV-209-2019</v>
      </c>
      <c r="G364" s="21" t="str">
        <f>IFERROR(VLOOKUP(D364,CustomerList[],2,FALSE),"")</f>
        <v>C&amp;D For Maitenance &amp; Services</v>
      </c>
      <c r="H364" s="22">
        <f t="shared" si="10"/>
        <v>2500</v>
      </c>
      <c r="I364" s="23" t="str">
        <f t="shared" si="11"/>
        <v>DR</v>
      </c>
    </row>
    <row r="365" spans="2:9" x14ac:dyDescent="0.25">
      <c r="B365" s="17">
        <v>43596</v>
      </c>
      <c r="C365" s="18" t="s">
        <v>0</v>
      </c>
      <c r="D365" s="18">
        <v>65</v>
      </c>
      <c r="E365" s="19">
        <v>18000</v>
      </c>
      <c r="F365" s="20" t="str">
        <f>IF(C365="","",C365&amp;"-"&amp;COUNTIF($C$8:C365,C365)&amp;"-"&amp;TEXT(B365,"YYYY"))</f>
        <v>INV-210-2019</v>
      </c>
      <c r="G365" s="21" t="str">
        <f>IFERROR(VLOOKUP(D365,CustomerList[],2,FALSE),"")</f>
        <v>Y&amp;Y For Import &amp; Export</v>
      </c>
      <c r="H365" s="22">
        <f t="shared" si="10"/>
        <v>18000</v>
      </c>
      <c r="I365" s="23" t="str">
        <f t="shared" si="11"/>
        <v>DR</v>
      </c>
    </row>
    <row r="366" spans="2:9" x14ac:dyDescent="0.25">
      <c r="B366" s="17">
        <v>43596</v>
      </c>
      <c r="C366" s="18" t="s">
        <v>0</v>
      </c>
      <c r="D366" s="18">
        <v>45</v>
      </c>
      <c r="E366" s="19">
        <v>6000</v>
      </c>
      <c r="F366" s="20" t="str">
        <f>IF(C366="","",C366&amp;"-"&amp;COUNTIF($C$8:C366,C366)&amp;"-"&amp;TEXT(B366,"YYYY"))</f>
        <v>INV-211-2019</v>
      </c>
      <c r="G366" s="21" t="str">
        <f>IFERROR(VLOOKUP(D366,CustomerList[],2,FALSE),"")</f>
        <v>A&amp;D For Maitenance &amp; Services</v>
      </c>
      <c r="H366" s="22">
        <f t="shared" si="10"/>
        <v>6000</v>
      </c>
      <c r="I366" s="23" t="str">
        <f t="shared" si="11"/>
        <v>DR</v>
      </c>
    </row>
    <row r="367" spans="2:9" x14ac:dyDescent="0.25">
      <c r="B367" s="17">
        <v>43596</v>
      </c>
      <c r="C367" s="18" t="s">
        <v>0</v>
      </c>
      <c r="D367" s="18">
        <v>72</v>
      </c>
      <c r="E367" s="19">
        <v>19000</v>
      </c>
      <c r="F367" s="20" t="str">
        <f>IF(C367="","",C367&amp;"-"&amp;COUNTIF($C$8:C367,C367)&amp;"-"&amp;TEXT(B367,"YYYY"))</f>
        <v>INV-212-2019</v>
      </c>
      <c r="G367" s="21" t="str">
        <f>IFERROR(VLOOKUP(D367,CustomerList[],2,FALSE),"")</f>
        <v>C&amp;C For Trading</v>
      </c>
      <c r="H367" s="22">
        <f t="shared" si="10"/>
        <v>19000</v>
      </c>
      <c r="I367" s="23" t="str">
        <f t="shared" si="11"/>
        <v>DR</v>
      </c>
    </row>
    <row r="368" spans="2:9" x14ac:dyDescent="0.25">
      <c r="B368" s="17">
        <v>43596</v>
      </c>
      <c r="C368" s="18" t="s">
        <v>1</v>
      </c>
      <c r="D368" s="18">
        <v>19</v>
      </c>
      <c r="E368" s="19">
        <v>5500</v>
      </c>
      <c r="F368" s="20" t="str">
        <f>IF(C368="","",C368&amp;"-"&amp;COUNTIF($C$8:C368,C368)&amp;"-"&amp;TEXT(B368,"YYYY"))</f>
        <v>CHK-50-2019</v>
      </c>
      <c r="G368" s="21" t="str">
        <f>IFERROR(VLOOKUP(D368,CustomerList[],2,FALSE),"")</f>
        <v>A&amp;A For Maitenance &amp; Services</v>
      </c>
      <c r="H368" s="22">
        <f t="shared" si="10"/>
        <v>-5500</v>
      </c>
      <c r="I368" s="23" t="str">
        <f t="shared" si="11"/>
        <v>CR</v>
      </c>
    </row>
    <row r="369" spans="2:9" x14ac:dyDescent="0.25">
      <c r="B369" s="17">
        <v>43596</v>
      </c>
      <c r="C369" s="18" t="s">
        <v>0</v>
      </c>
      <c r="D369" s="18">
        <v>5</v>
      </c>
      <c r="E369" s="19">
        <v>4000</v>
      </c>
      <c r="F369" s="20" t="str">
        <f>IF(C369="","",C369&amp;"-"&amp;COUNTIF($C$8:C369,C369)&amp;"-"&amp;TEXT(B369,"YYYY"))</f>
        <v>INV-213-2019</v>
      </c>
      <c r="G369" s="21" t="str">
        <f>IFERROR(VLOOKUP(D369,CustomerList[],2,FALSE),"")</f>
        <v>Cairo Trade</v>
      </c>
      <c r="H369" s="22">
        <f t="shared" si="10"/>
        <v>4000</v>
      </c>
      <c r="I369" s="23" t="str">
        <f t="shared" si="11"/>
        <v>DR</v>
      </c>
    </row>
    <row r="370" spans="2:9" x14ac:dyDescent="0.25">
      <c r="B370" s="17">
        <v>43596</v>
      </c>
      <c r="C370" s="18" t="s">
        <v>0</v>
      </c>
      <c r="D370" s="18">
        <v>55</v>
      </c>
      <c r="E370" s="19">
        <v>6000</v>
      </c>
      <c r="F370" s="20" t="str">
        <f>IF(C370="","",C370&amp;"-"&amp;COUNTIF($C$8:C370,C370)&amp;"-"&amp;TEXT(B370,"YYYY"))</f>
        <v>INV-214-2019</v>
      </c>
      <c r="G370" s="21" t="str">
        <f>IFERROR(VLOOKUP(D370,CustomerList[],2,FALSE),"")</f>
        <v>D&amp;A For Maitenance &amp; Services</v>
      </c>
      <c r="H370" s="22">
        <f t="shared" si="10"/>
        <v>6000</v>
      </c>
      <c r="I370" s="23" t="str">
        <f t="shared" si="11"/>
        <v>DR</v>
      </c>
    </row>
    <row r="371" spans="2:9" x14ac:dyDescent="0.25">
      <c r="B371" s="17">
        <v>43596</v>
      </c>
      <c r="C371" s="18" t="s">
        <v>0</v>
      </c>
      <c r="D371" s="18">
        <v>45</v>
      </c>
      <c r="E371" s="19">
        <v>10500</v>
      </c>
      <c r="F371" s="20" t="str">
        <f>IF(C371="","",C371&amp;"-"&amp;COUNTIF($C$8:C371,C371)&amp;"-"&amp;TEXT(B371,"YYYY"))</f>
        <v>INV-215-2019</v>
      </c>
      <c r="G371" s="21" t="str">
        <f>IFERROR(VLOOKUP(D371,CustomerList[],2,FALSE),"")</f>
        <v>A&amp;D For Maitenance &amp; Services</v>
      </c>
      <c r="H371" s="22">
        <f t="shared" si="10"/>
        <v>10500</v>
      </c>
      <c r="I371" s="23" t="str">
        <f t="shared" si="11"/>
        <v>DR</v>
      </c>
    </row>
    <row r="372" spans="2:9" x14ac:dyDescent="0.25">
      <c r="B372" s="17">
        <v>43596</v>
      </c>
      <c r="C372" s="18" t="s">
        <v>0</v>
      </c>
      <c r="D372" s="18">
        <v>12</v>
      </c>
      <c r="E372" s="19">
        <v>16000</v>
      </c>
      <c r="F372" s="20" t="str">
        <f>IF(C372="","",C372&amp;"-"&amp;COUNTIF($C$8:C372,C372)&amp;"-"&amp;TEXT(B372,"YYYY"))</f>
        <v>INV-216-2019</v>
      </c>
      <c r="G372" s="21" t="str">
        <f>IFERROR(VLOOKUP(D372,CustomerList[],2,FALSE),"")</f>
        <v>AB Sons</v>
      </c>
      <c r="H372" s="22">
        <f t="shared" si="10"/>
        <v>16000</v>
      </c>
      <c r="I372" s="23" t="str">
        <f t="shared" si="11"/>
        <v>DR</v>
      </c>
    </row>
    <row r="373" spans="2:9" x14ac:dyDescent="0.25">
      <c r="B373" s="17">
        <v>43596</v>
      </c>
      <c r="C373" s="18" t="s">
        <v>0</v>
      </c>
      <c r="D373" s="18">
        <v>19</v>
      </c>
      <c r="E373" s="19">
        <v>15500</v>
      </c>
      <c r="F373" s="20" t="str">
        <f>IF(C373="","",C373&amp;"-"&amp;COUNTIF($C$8:C373,C373)&amp;"-"&amp;TEXT(B373,"YYYY"))</f>
        <v>INV-217-2019</v>
      </c>
      <c r="G373" s="21" t="str">
        <f>IFERROR(VLOOKUP(D373,CustomerList[],2,FALSE),"")</f>
        <v>A&amp;A For Maitenance &amp; Services</v>
      </c>
      <c r="H373" s="22">
        <f t="shared" si="10"/>
        <v>15500</v>
      </c>
      <c r="I373" s="23" t="str">
        <f t="shared" si="11"/>
        <v>DR</v>
      </c>
    </row>
    <row r="374" spans="2:9" x14ac:dyDescent="0.25">
      <c r="B374" s="17">
        <v>43596</v>
      </c>
      <c r="C374" s="18" t="s">
        <v>0</v>
      </c>
      <c r="D374" s="18">
        <v>12</v>
      </c>
      <c r="E374" s="19">
        <v>9000</v>
      </c>
      <c r="F374" s="20" t="str">
        <f>IF(C374="","",C374&amp;"-"&amp;COUNTIF($C$8:C374,C374)&amp;"-"&amp;TEXT(B374,"YYYY"))</f>
        <v>INV-218-2019</v>
      </c>
      <c r="G374" s="21" t="str">
        <f>IFERROR(VLOOKUP(D374,CustomerList[],2,FALSE),"")</f>
        <v>AB Sons</v>
      </c>
      <c r="H374" s="22">
        <f t="shared" si="10"/>
        <v>9000</v>
      </c>
      <c r="I374" s="23" t="str">
        <f t="shared" si="11"/>
        <v>DR</v>
      </c>
    </row>
    <row r="375" spans="2:9" x14ac:dyDescent="0.25">
      <c r="B375" s="17">
        <v>43596</v>
      </c>
      <c r="C375" s="18" t="s">
        <v>3</v>
      </c>
      <c r="D375" s="18">
        <v>54</v>
      </c>
      <c r="E375" s="19">
        <v>4000</v>
      </c>
      <c r="F375" s="20" t="str">
        <f>IF(C375="","",C375&amp;"-"&amp;COUNTIF($C$8:C375,C375)&amp;"-"&amp;TEXT(B375,"YYYY"))</f>
        <v>CASH-52-2019</v>
      </c>
      <c r="G375" s="21" t="str">
        <f>IFERROR(VLOOKUP(D375,CustomerList[],2,FALSE),"")</f>
        <v>C&amp;D For Maitenance &amp; Services</v>
      </c>
      <c r="H375" s="22">
        <f t="shared" si="10"/>
        <v>-4000</v>
      </c>
      <c r="I375" s="23" t="str">
        <f t="shared" si="11"/>
        <v>CR</v>
      </c>
    </row>
    <row r="376" spans="2:9" x14ac:dyDescent="0.25">
      <c r="B376" s="17">
        <v>43596</v>
      </c>
      <c r="C376" s="18" t="s">
        <v>1</v>
      </c>
      <c r="D376" s="18">
        <v>48</v>
      </c>
      <c r="E376" s="19">
        <v>1500</v>
      </c>
      <c r="F376" s="20" t="str">
        <f>IF(C376="","",C376&amp;"-"&amp;COUNTIF($C$8:C376,C376)&amp;"-"&amp;TEXT(B376,"YYYY"))</f>
        <v>CHK-51-2019</v>
      </c>
      <c r="G376" s="21" t="str">
        <f>IFERROR(VLOOKUP(D376,CustomerList[],2,FALSE),"")</f>
        <v>Y&amp;Y For Maitenance &amp; Services</v>
      </c>
      <c r="H376" s="22">
        <f t="shared" si="10"/>
        <v>-1500</v>
      </c>
      <c r="I376" s="23" t="str">
        <f t="shared" si="11"/>
        <v>CR</v>
      </c>
    </row>
    <row r="377" spans="2:9" x14ac:dyDescent="0.25">
      <c r="B377" s="17">
        <v>43596</v>
      </c>
      <c r="C377" s="18" t="s">
        <v>0</v>
      </c>
      <c r="D377" s="18">
        <v>74</v>
      </c>
      <c r="E377" s="19">
        <v>8000</v>
      </c>
      <c r="F377" s="20" t="str">
        <f>IF(C377="","",C377&amp;"-"&amp;COUNTIF($C$8:C377,C377)&amp;"-"&amp;TEXT(B377,"YYYY"))</f>
        <v>INV-219-2019</v>
      </c>
      <c r="G377" s="21" t="str">
        <f>IFERROR(VLOOKUP(D377,CustomerList[],2,FALSE),"")</f>
        <v>Nader For Trading</v>
      </c>
      <c r="H377" s="22">
        <f t="shared" si="10"/>
        <v>8000</v>
      </c>
      <c r="I377" s="23" t="str">
        <f t="shared" si="11"/>
        <v>DR</v>
      </c>
    </row>
    <row r="378" spans="2:9" x14ac:dyDescent="0.25">
      <c r="B378" s="17">
        <v>43596</v>
      </c>
      <c r="C378" s="18" t="s">
        <v>0</v>
      </c>
      <c r="D378" s="18">
        <v>9</v>
      </c>
      <c r="E378" s="19">
        <v>8500</v>
      </c>
      <c r="F378" s="20" t="str">
        <f>IF(C378="","",C378&amp;"-"&amp;COUNTIF($C$8:C378,C378)&amp;"-"&amp;TEXT(B378,"YYYY"))</f>
        <v>INV-220-2019</v>
      </c>
      <c r="G378" s="21" t="str">
        <f>IFERROR(VLOOKUP(D378,CustomerList[],2,FALSE),"")</f>
        <v>Sports &amp; Fitness Co</v>
      </c>
      <c r="H378" s="22">
        <f t="shared" si="10"/>
        <v>8500</v>
      </c>
      <c r="I378" s="23" t="str">
        <f t="shared" si="11"/>
        <v>DR</v>
      </c>
    </row>
    <row r="379" spans="2:9" x14ac:dyDescent="0.25">
      <c r="B379" s="17">
        <v>43596</v>
      </c>
      <c r="C379" s="18" t="s">
        <v>0</v>
      </c>
      <c r="D379" s="18">
        <v>9</v>
      </c>
      <c r="E379" s="19">
        <v>17500</v>
      </c>
      <c r="F379" s="20" t="str">
        <f>IF(C379="","",C379&amp;"-"&amp;COUNTIF($C$8:C379,C379)&amp;"-"&amp;TEXT(B379,"YYYY"))</f>
        <v>INV-221-2019</v>
      </c>
      <c r="G379" s="21" t="str">
        <f>IFERROR(VLOOKUP(D379,CustomerList[],2,FALSE),"")</f>
        <v>Sports &amp; Fitness Co</v>
      </c>
      <c r="H379" s="22">
        <f t="shared" si="10"/>
        <v>17500</v>
      </c>
      <c r="I379" s="23" t="str">
        <f t="shared" si="11"/>
        <v>DR</v>
      </c>
    </row>
    <row r="380" spans="2:9" x14ac:dyDescent="0.25">
      <c r="B380" s="17">
        <v>43597</v>
      </c>
      <c r="C380" s="18" t="s">
        <v>1</v>
      </c>
      <c r="D380" s="18">
        <v>41</v>
      </c>
      <c r="E380" s="19">
        <v>19500</v>
      </c>
      <c r="F380" s="20" t="str">
        <f>IF(C380="","",C380&amp;"-"&amp;COUNTIF($C$8:C380,C380)&amp;"-"&amp;TEXT(B380,"YYYY"))</f>
        <v>CHK-52-2019</v>
      </c>
      <c r="G380" s="21" t="str">
        <f>IFERROR(VLOOKUP(D380,CustomerList[],2,FALSE),"")</f>
        <v>C&amp;A For Distribution</v>
      </c>
      <c r="H380" s="22">
        <f t="shared" si="10"/>
        <v>-19500</v>
      </c>
      <c r="I380" s="23" t="str">
        <f t="shared" si="11"/>
        <v>CR</v>
      </c>
    </row>
    <row r="381" spans="2:9" x14ac:dyDescent="0.25">
      <c r="B381" s="17">
        <v>43597</v>
      </c>
      <c r="C381" s="18" t="s">
        <v>1</v>
      </c>
      <c r="D381" s="18">
        <v>41</v>
      </c>
      <c r="E381" s="19">
        <v>2000</v>
      </c>
      <c r="F381" s="20" t="str">
        <f>IF(C381="","",C381&amp;"-"&amp;COUNTIF($C$8:C381,C381)&amp;"-"&amp;TEXT(B381,"YYYY"))</f>
        <v>CHK-53-2019</v>
      </c>
      <c r="G381" s="21" t="str">
        <f>IFERROR(VLOOKUP(D381,CustomerList[],2,FALSE),"")</f>
        <v>C&amp;A For Distribution</v>
      </c>
      <c r="H381" s="22">
        <f t="shared" si="10"/>
        <v>-2000</v>
      </c>
      <c r="I381" s="23" t="str">
        <f t="shared" si="11"/>
        <v>CR</v>
      </c>
    </row>
    <row r="382" spans="2:9" x14ac:dyDescent="0.25">
      <c r="B382" s="17">
        <v>43597</v>
      </c>
      <c r="C382" s="18" t="s">
        <v>2</v>
      </c>
      <c r="D382" s="18">
        <v>6</v>
      </c>
      <c r="E382" s="19">
        <v>10500</v>
      </c>
      <c r="F382" s="20" t="str">
        <f>IF(C382="","",C382&amp;"-"&amp;COUNTIF($C$8:C382,C382)&amp;"-"&amp;TEXT(B382,"YYYY"))</f>
        <v>CN-49-2019</v>
      </c>
      <c r="G382" s="21" t="str">
        <f>IFERROR(VLOOKUP(D382,CustomerList[],2,FALSE),"")</f>
        <v>Fit &amp; Fit</v>
      </c>
      <c r="H382" s="22">
        <f t="shared" si="10"/>
        <v>-10500</v>
      </c>
      <c r="I382" s="23" t="str">
        <f t="shared" si="11"/>
        <v>CR</v>
      </c>
    </row>
    <row r="383" spans="2:9" x14ac:dyDescent="0.25">
      <c r="B383" s="17">
        <v>43597</v>
      </c>
      <c r="C383" s="18" t="s">
        <v>0</v>
      </c>
      <c r="D383" s="18">
        <v>22</v>
      </c>
      <c r="E383" s="19">
        <v>7000</v>
      </c>
      <c r="F383" s="20" t="str">
        <f>IF(C383="","",C383&amp;"-"&amp;COUNTIF($C$8:C383,C383)&amp;"-"&amp;TEXT(B383,"YYYY"))</f>
        <v>INV-222-2019</v>
      </c>
      <c r="G383" s="21" t="str">
        <f>IFERROR(VLOOKUP(D383,CustomerList[],2,FALSE),"")</f>
        <v>A&amp;Y For Import &amp; Export</v>
      </c>
      <c r="H383" s="22">
        <f t="shared" si="10"/>
        <v>7000</v>
      </c>
      <c r="I383" s="23" t="str">
        <f t="shared" si="11"/>
        <v>DR</v>
      </c>
    </row>
    <row r="384" spans="2:9" x14ac:dyDescent="0.25">
      <c r="B384" s="17">
        <v>43597</v>
      </c>
      <c r="C384" s="18" t="s">
        <v>1</v>
      </c>
      <c r="D384" s="18">
        <v>72</v>
      </c>
      <c r="E384" s="19">
        <v>16000</v>
      </c>
      <c r="F384" s="20" t="str">
        <f>IF(C384="","",C384&amp;"-"&amp;COUNTIF($C$8:C384,C384)&amp;"-"&amp;TEXT(B384,"YYYY"))</f>
        <v>CHK-54-2019</v>
      </c>
      <c r="G384" s="21" t="str">
        <f>IFERROR(VLOOKUP(D384,CustomerList[],2,FALSE),"")</f>
        <v>C&amp;C For Trading</v>
      </c>
      <c r="H384" s="22">
        <f t="shared" si="10"/>
        <v>-16000</v>
      </c>
      <c r="I384" s="23" t="str">
        <f t="shared" si="11"/>
        <v>CR</v>
      </c>
    </row>
    <row r="385" spans="2:9" x14ac:dyDescent="0.25">
      <c r="B385" s="17">
        <v>43597</v>
      </c>
      <c r="C385" s="18" t="s">
        <v>0</v>
      </c>
      <c r="D385" s="18">
        <v>4</v>
      </c>
      <c r="E385" s="19">
        <v>15000</v>
      </c>
      <c r="F385" s="20" t="str">
        <f>IF(C385="","",C385&amp;"-"&amp;COUNTIF($C$8:C385,C385)&amp;"-"&amp;TEXT(B385,"YYYY"))</f>
        <v>INV-223-2019</v>
      </c>
      <c r="G385" s="21" t="str">
        <f>IFERROR(VLOOKUP(D385,CustomerList[],2,FALSE),"")</f>
        <v>Hyper Markets</v>
      </c>
      <c r="H385" s="22">
        <f t="shared" si="10"/>
        <v>15000</v>
      </c>
      <c r="I385" s="23" t="str">
        <f t="shared" si="11"/>
        <v>DR</v>
      </c>
    </row>
    <row r="386" spans="2:9" x14ac:dyDescent="0.25">
      <c r="B386" s="17">
        <v>43597</v>
      </c>
      <c r="C386" s="18" t="s">
        <v>1</v>
      </c>
      <c r="D386" s="18">
        <v>17</v>
      </c>
      <c r="E386" s="19">
        <v>6000</v>
      </c>
      <c r="F386" s="20" t="str">
        <f>IF(C386="","",C386&amp;"-"&amp;COUNTIF($C$8:C386,C386)&amp;"-"&amp;TEXT(B386,"YYYY"))</f>
        <v>CHK-55-2019</v>
      </c>
      <c r="G386" s="21" t="str">
        <f>IFERROR(VLOOKUP(D386,CustomerList[],2,FALSE),"")</f>
        <v>D&amp;A For Sports Equipments</v>
      </c>
      <c r="H386" s="22">
        <f t="shared" si="10"/>
        <v>-6000</v>
      </c>
      <c r="I386" s="23" t="str">
        <f t="shared" si="11"/>
        <v>CR</v>
      </c>
    </row>
    <row r="387" spans="2:9" x14ac:dyDescent="0.25">
      <c r="B387" s="17">
        <v>43597</v>
      </c>
      <c r="C387" s="18" t="s">
        <v>1</v>
      </c>
      <c r="D387" s="18">
        <v>5</v>
      </c>
      <c r="E387" s="19">
        <v>13500</v>
      </c>
      <c r="F387" s="20" t="str">
        <f>IF(C387="","",C387&amp;"-"&amp;COUNTIF($C$8:C387,C387)&amp;"-"&amp;TEXT(B387,"YYYY"))</f>
        <v>CHK-56-2019</v>
      </c>
      <c r="G387" s="21" t="str">
        <f>IFERROR(VLOOKUP(D387,CustomerList[],2,FALSE),"")</f>
        <v>Cairo Trade</v>
      </c>
      <c r="H387" s="22">
        <f t="shared" si="10"/>
        <v>-13500</v>
      </c>
      <c r="I387" s="23" t="str">
        <f t="shared" si="11"/>
        <v>CR</v>
      </c>
    </row>
    <row r="388" spans="2:9" x14ac:dyDescent="0.25">
      <c r="B388" s="17">
        <v>43597</v>
      </c>
      <c r="C388" s="18" t="s">
        <v>3</v>
      </c>
      <c r="D388" s="18">
        <v>21</v>
      </c>
      <c r="E388" s="19">
        <v>17500</v>
      </c>
      <c r="F388" s="20" t="str">
        <f>IF(C388="","",C388&amp;"-"&amp;COUNTIF($C$8:C388,C388)&amp;"-"&amp;TEXT(B388,"YYYY"))</f>
        <v>CASH-53-2019</v>
      </c>
      <c r="G388" s="21" t="str">
        <f>IFERROR(VLOOKUP(D388,CustomerList[],2,FALSE),"")</f>
        <v>Y&amp;A For Trading</v>
      </c>
      <c r="H388" s="22">
        <f t="shared" si="10"/>
        <v>-17500</v>
      </c>
      <c r="I388" s="23" t="str">
        <f t="shared" si="11"/>
        <v>CR</v>
      </c>
    </row>
    <row r="389" spans="2:9" x14ac:dyDescent="0.25">
      <c r="B389" s="17">
        <v>43597</v>
      </c>
      <c r="C389" s="18" t="s">
        <v>2</v>
      </c>
      <c r="D389" s="18">
        <v>66</v>
      </c>
      <c r="E389" s="19">
        <v>16000</v>
      </c>
      <c r="F389" s="20" t="str">
        <f>IF(C389="","",C389&amp;"-"&amp;COUNTIF($C$8:C389,C389)&amp;"-"&amp;TEXT(B389,"YYYY"))</f>
        <v>CN-50-2019</v>
      </c>
      <c r="G389" s="21" t="str">
        <f>IFERROR(VLOOKUP(D389,CustomerList[],2,FALSE),"")</f>
        <v>Y&amp;C For Distribution</v>
      </c>
      <c r="H389" s="22">
        <f t="shared" si="10"/>
        <v>-16000</v>
      </c>
      <c r="I389" s="23" t="str">
        <f t="shared" si="11"/>
        <v>CR</v>
      </c>
    </row>
    <row r="390" spans="2:9" x14ac:dyDescent="0.25">
      <c r="B390" s="17">
        <v>43597</v>
      </c>
      <c r="C390" s="18" t="s">
        <v>0</v>
      </c>
      <c r="D390" s="18">
        <v>11</v>
      </c>
      <c r="E390" s="19">
        <v>3500</v>
      </c>
      <c r="F390" s="20" t="str">
        <f>IF(C390="","",C390&amp;"-"&amp;COUNTIF($C$8:C390,C390)&amp;"-"&amp;TEXT(B390,"YYYY"))</f>
        <v>INV-224-2019</v>
      </c>
      <c r="G390" s="21" t="str">
        <f>IFERROR(VLOOKUP(D390,CustomerList[],2,FALSE),"")</f>
        <v>Giza Trade</v>
      </c>
      <c r="H390" s="22">
        <f t="shared" si="10"/>
        <v>3500</v>
      </c>
      <c r="I390" s="23" t="str">
        <f t="shared" si="11"/>
        <v>DR</v>
      </c>
    </row>
    <row r="391" spans="2:9" x14ac:dyDescent="0.25">
      <c r="B391" s="17">
        <v>43597</v>
      </c>
      <c r="C391" s="18" t="s">
        <v>0</v>
      </c>
      <c r="D391" s="18">
        <v>33</v>
      </c>
      <c r="E391" s="19">
        <v>16000</v>
      </c>
      <c r="F391" s="20" t="str">
        <f>IF(C391="","",C391&amp;"-"&amp;COUNTIF($C$8:C391,C391)&amp;"-"&amp;TEXT(B391,"YYYY"))</f>
        <v>INV-225-2019</v>
      </c>
      <c r="G391" s="21" t="str">
        <f>IFERROR(VLOOKUP(D391,CustomerList[],2,FALSE),"")</f>
        <v>D&amp;D For Trading</v>
      </c>
      <c r="H391" s="22">
        <f t="shared" si="10"/>
        <v>16000</v>
      </c>
      <c r="I391" s="23" t="str">
        <f t="shared" si="11"/>
        <v>DR</v>
      </c>
    </row>
    <row r="392" spans="2:9" x14ac:dyDescent="0.25">
      <c r="B392" s="17">
        <v>43597</v>
      </c>
      <c r="C392" s="18" t="s">
        <v>0</v>
      </c>
      <c r="D392" s="18">
        <v>70</v>
      </c>
      <c r="E392" s="19">
        <v>18500</v>
      </c>
      <c r="F392" s="20" t="str">
        <f>IF(C392="","",C392&amp;"-"&amp;COUNTIF($C$8:C392,C392)&amp;"-"&amp;TEXT(B392,"YYYY"))</f>
        <v>INV-226-2019</v>
      </c>
      <c r="G392" s="21" t="str">
        <f>IFERROR(VLOOKUP(D392,CustomerList[],2,FALSE),"")</f>
        <v>Brothers For Distribution</v>
      </c>
      <c r="H392" s="22">
        <f t="shared" si="10"/>
        <v>18500</v>
      </c>
      <c r="I392" s="23" t="str">
        <f t="shared" si="11"/>
        <v>DR</v>
      </c>
    </row>
    <row r="393" spans="2:9" x14ac:dyDescent="0.25">
      <c r="B393" s="17">
        <v>43597</v>
      </c>
      <c r="C393" s="18" t="s">
        <v>2</v>
      </c>
      <c r="D393" s="18">
        <v>31</v>
      </c>
      <c r="E393" s="19">
        <v>10500</v>
      </c>
      <c r="F393" s="20" t="str">
        <f>IF(C393="","",C393&amp;"-"&amp;COUNTIF($C$8:C393,C393)&amp;"-"&amp;TEXT(B393,"YYYY"))</f>
        <v>CN-51-2019</v>
      </c>
      <c r="G393" s="21" t="str">
        <f>IFERROR(VLOOKUP(D393,CustomerList[],2,FALSE),"")</f>
        <v>C&amp;Y For Trading</v>
      </c>
      <c r="H393" s="22">
        <f t="shared" ref="H393:H456" si="12">IF(C393="INV",E393,-E393)</f>
        <v>-10500</v>
      </c>
      <c r="I393" s="23" t="str">
        <f t="shared" ref="I393:I456" si="13">IF(E393="","",IF(H393&gt;0,"DR","CR"))</f>
        <v>CR</v>
      </c>
    </row>
    <row r="394" spans="2:9" x14ac:dyDescent="0.25">
      <c r="B394" s="17">
        <v>43597</v>
      </c>
      <c r="C394" s="18" t="s">
        <v>0</v>
      </c>
      <c r="D394" s="18">
        <v>59</v>
      </c>
      <c r="E394" s="19">
        <v>20000</v>
      </c>
      <c r="F394" s="20" t="str">
        <f>IF(C394="","",C394&amp;"-"&amp;COUNTIF($C$8:C394,C394)&amp;"-"&amp;TEXT(B394,"YYYY"))</f>
        <v>INV-227-2019</v>
      </c>
      <c r="G394" s="21" t="str">
        <f>IFERROR(VLOOKUP(D394,CustomerList[],2,FALSE),"")</f>
        <v>D&amp;Y For Distribution</v>
      </c>
      <c r="H394" s="22">
        <f t="shared" si="12"/>
        <v>20000</v>
      </c>
      <c r="I394" s="23" t="str">
        <f t="shared" si="13"/>
        <v>DR</v>
      </c>
    </row>
    <row r="395" spans="2:9" x14ac:dyDescent="0.25">
      <c r="B395" s="17">
        <v>43597</v>
      </c>
      <c r="C395" s="18" t="s">
        <v>0</v>
      </c>
      <c r="D395" s="18">
        <v>23</v>
      </c>
      <c r="E395" s="19">
        <v>13000</v>
      </c>
      <c r="F395" s="20" t="str">
        <f>IF(C395="","",C395&amp;"-"&amp;COUNTIF($C$8:C395,C395)&amp;"-"&amp;TEXT(B395,"YYYY"))</f>
        <v>INV-228-2019</v>
      </c>
      <c r="G395" s="21" t="str">
        <f>IFERROR(VLOOKUP(D395,CustomerList[],2,FALSE),"")</f>
        <v>Y&amp;A For Maitenance &amp; Services</v>
      </c>
      <c r="H395" s="22">
        <f t="shared" si="12"/>
        <v>13000</v>
      </c>
      <c r="I395" s="23" t="str">
        <f t="shared" si="13"/>
        <v>DR</v>
      </c>
    </row>
    <row r="396" spans="2:9" x14ac:dyDescent="0.25">
      <c r="B396" s="17">
        <v>43597</v>
      </c>
      <c r="C396" s="18" t="s">
        <v>0</v>
      </c>
      <c r="D396" s="18">
        <v>22</v>
      </c>
      <c r="E396" s="19">
        <v>18000</v>
      </c>
      <c r="F396" s="20" t="str">
        <f>IF(C396="","",C396&amp;"-"&amp;COUNTIF($C$8:C396,C396)&amp;"-"&amp;TEXT(B396,"YYYY"))</f>
        <v>INV-229-2019</v>
      </c>
      <c r="G396" s="21" t="str">
        <f>IFERROR(VLOOKUP(D396,CustomerList[],2,FALSE),"")</f>
        <v>A&amp;Y For Import &amp; Export</v>
      </c>
      <c r="H396" s="22">
        <f t="shared" si="12"/>
        <v>18000</v>
      </c>
      <c r="I396" s="23" t="str">
        <f t="shared" si="13"/>
        <v>DR</v>
      </c>
    </row>
    <row r="397" spans="2:9" x14ac:dyDescent="0.25">
      <c r="B397" s="17">
        <v>43597</v>
      </c>
      <c r="C397" s="18" t="s">
        <v>3</v>
      </c>
      <c r="D397" s="18">
        <v>31</v>
      </c>
      <c r="E397" s="19">
        <v>19500</v>
      </c>
      <c r="F397" s="20" t="str">
        <f>IF(C397="","",C397&amp;"-"&amp;COUNTIF($C$8:C397,C397)&amp;"-"&amp;TEXT(B397,"YYYY"))</f>
        <v>CASH-54-2019</v>
      </c>
      <c r="G397" s="21" t="str">
        <f>IFERROR(VLOOKUP(D397,CustomerList[],2,FALSE),"")</f>
        <v>C&amp;Y For Trading</v>
      </c>
      <c r="H397" s="22">
        <f t="shared" si="12"/>
        <v>-19500</v>
      </c>
      <c r="I397" s="23" t="str">
        <f t="shared" si="13"/>
        <v>CR</v>
      </c>
    </row>
    <row r="398" spans="2:9" x14ac:dyDescent="0.25">
      <c r="B398" s="17">
        <v>43597</v>
      </c>
      <c r="C398" s="18" t="s">
        <v>0</v>
      </c>
      <c r="D398" s="18">
        <v>69</v>
      </c>
      <c r="E398" s="19">
        <v>16500</v>
      </c>
      <c r="F398" s="20" t="str">
        <f>IF(C398="","",C398&amp;"-"&amp;COUNTIF($C$8:C398,C398)&amp;"-"&amp;TEXT(B398,"YYYY"))</f>
        <v>INV-230-2019</v>
      </c>
      <c r="G398" s="21" t="str">
        <f>IFERROR(VLOOKUP(D398,CustomerList[],2,FALSE),"")</f>
        <v>A&amp;C For Trading</v>
      </c>
      <c r="H398" s="22">
        <f t="shared" si="12"/>
        <v>16500</v>
      </c>
      <c r="I398" s="23" t="str">
        <f t="shared" si="13"/>
        <v>DR</v>
      </c>
    </row>
    <row r="399" spans="2:9" x14ac:dyDescent="0.25">
      <c r="B399" s="17">
        <v>43597</v>
      </c>
      <c r="C399" s="18" t="s">
        <v>1</v>
      </c>
      <c r="D399" s="18">
        <v>33</v>
      </c>
      <c r="E399" s="19">
        <v>12000</v>
      </c>
      <c r="F399" s="20" t="str">
        <f>IF(C399="","",C399&amp;"-"&amp;COUNTIF($C$8:C399,C399)&amp;"-"&amp;TEXT(B399,"YYYY"))</f>
        <v>CHK-57-2019</v>
      </c>
      <c r="G399" s="21" t="str">
        <f>IFERROR(VLOOKUP(D399,CustomerList[],2,FALSE),"")</f>
        <v>D&amp;D For Trading</v>
      </c>
      <c r="H399" s="22">
        <f t="shared" si="12"/>
        <v>-12000</v>
      </c>
      <c r="I399" s="23" t="str">
        <f t="shared" si="13"/>
        <v>CR</v>
      </c>
    </row>
    <row r="400" spans="2:9" x14ac:dyDescent="0.25">
      <c r="B400" s="17">
        <v>43597</v>
      </c>
      <c r="C400" s="18" t="s">
        <v>0</v>
      </c>
      <c r="D400" s="18">
        <v>64</v>
      </c>
      <c r="E400" s="19">
        <v>16000</v>
      </c>
      <c r="F400" s="20" t="str">
        <f>IF(C400="","",C400&amp;"-"&amp;COUNTIF($C$8:C400,C400)&amp;"-"&amp;TEXT(B400,"YYYY"))</f>
        <v>INV-231-2019</v>
      </c>
      <c r="G400" s="21" t="str">
        <f>IFERROR(VLOOKUP(D400,CustomerList[],2,FALSE),"")</f>
        <v>A&amp;A For Import &amp; Export</v>
      </c>
      <c r="H400" s="22">
        <f t="shared" si="12"/>
        <v>16000</v>
      </c>
      <c r="I400" s="23" t="str">
        <f t="shared" si="13"/>
        <v>DR</v>
      </c>
    </row>
    <row r="401" spans="2:9" x14ac:dyDescent="0.25">
      <c r="B401" s="17">
        <v>43597</v>
      </c>
      <c r="C401" s="18" t="s">
        <v>0</v>
      </c>
      <c r="D401" s="18">
        <v>29</v>
      </c>
      <c r="E401" s="19">
        <v>20000</v>
      </c>
      <c r="F401" s="20" t="str">
        <f>IF(C401="","",C401&amp;"-"&amp;COUNTIF($C$8:C401,C401)&amp;"-"&amp;TEXT(B401,"YYYY"))</f>
        <v>INV-232-2019</v>
      </c>
      <c r="G401" s="21" t="str">
        <f>IFERROR(VLOOKUP(D401,CustomerList[],2,FALSE),"")</f>
        <v>A&amp;D For Sports Equipments</v>
      </c>
      <c r="H401" s="22">
        <f t="shared" si="12"/>
        <v>20000</v>
      </c>
      <c r="I401" s="23" t="str">
        <f t="shared" si="13"/>
        <v>DR</v>
      </c>
    </row>
    <row r="402" spans="2:9" x14ac:dyDescent="0.25">
      <c r="B402" s="17">
        <v>43597</v>
      </c>
      <c r="C402" s="18" t="s">
        <v>1</v>
      </c>
      <c r="D402" s="18">
        <v>55</v>
      </c>
      <c r="E402" s="19">
        <v>4000</v>
      </c>
      <c r="F402" s="20" t="str">
        <f>IF(C402="","",C402&amp;"-"&amp;COUNTIF($C$8:C402,C402)&amp;"-"&amp;TEXT(B402,"YYYY"))</f>
        <v>CHK-58-2019</v>
      </c>
      <c r="G402" s="21" t="str">
        <f>IFERROR(VLOOKUP(D402,CustomerList[],2,FALSE),"")</f>
        <v>D&amp;A For Maitenance &amp; Services</v>
      </c>
      <c r="H402" s="22">
        <f t="shared" si="12"/>
        <v>-4000</v>
      </c>
      <c r="I402" s="23" t="str">
        <f t="shared" si="13"/>
        <v>CR</v>
      </c>
    </row>
    <row r="403" spans="2:9" x14ac:dyDescent="0.25">
      <c r="B403" s="17">
        <v>43597</v>
      </c>
      <c r="C403" s="18" t="s">
        <v>0</v>
      </c>
      <c r="D403" s="18">
        <v>72</v>
      </c>
      <c r="E403" s="19">
        <v>16000</v>
      </c>
      <c r="F403" s="20" t="str">
        <f>IF(C403="","",C403&amp;"-"&amp;COUNTIF($C$8:C403,C403)&amp;"-"&amp;TEXT(B403,"YYYY"))</f>
        <v>INV-233-2019</v>
      </c>
      <c r="G403" s="21" t="str">
        <f>IFERROR(VLOOKUP(D403,CustomerList[],2,FALSE),"")</f>
        <v>C&amp;C For Trading</v>
      </c>
      <c r="H403" s="22">
        <f t="shared" si="12"/>
        <v>16000</v>
      </c>
      <c r="I403" s="23" t="str">
        <f t="shared" si="13"/>
        <v>DR</v>
      </c>
    </row>
    <row r="404" spans="2:9" x14ac:dyDescent="0.25">
      <c r="B404" s="17">
        <v>43597</v>
      </c>
      <c r="C404" s="18" t="s">
        <v>1</v>
      </c>
      <c r="D404" s="18">
        <v>28</v>
      </c>
      <c r="E404" s="19">
        <v>13000</v>
      </c>
      <c r="F404" s="20" t="str">
        <f>IF(C404="","",C404&amp;"-"&amp;COUNTIF($C$8:C404,C404)&amp;"-"&amp;TEXT(B404,"YYYY"))</f>
        <v>CHK-59-2019</v>
      </c>
      <c r="G404" s="21" t="str">
        <f>IFERROR(VLOOKUP(D404,CustomerList[],2,FALSE),"")</f>
        <v>D&amp;D For Import &amp; Export</v>
      </c>
      <c r="H404" s="22">
        <f t="shared" si="12"/>
        <v>-13000</v>
      </c>
      <c r="I404" s="23" t="str">
        <f t="shared" si="13"/>
        <v>CR</v>
      </c>
    </row>
    <row r="405" spans="2:9" x14ac:dyDescent="0.25">
      <c r="B405" s="17">
        <v>43597</v>
      </c>
      <c r="C405" s="18" t="s">
        <v>0</v>
      </c>
      <c r="D405" s="18">
        <v>5</v>
      </c>
      <c r="E405" s="19">
        <v>18500</v>
      </c>
      <c r="F405" s="20" t="str">
        <f>IF(C405="","",C405&amp;"-"&amp;COUNTIF($C$8:C405,C405)&amp;"-"&amp;TEXT(B405,"YYYY"))</f>
        <v>INV-234-2019</v>
      </c>
      <c r="G405" s="21" t="str">
        <f>IFERROR(VLOOKUP(D405,CustomerList[],2,FALSE),"")</f>
        <v>Cairo Trade</v>
      </c>
      <c r="H405" s="22">
        <f t="shared" si="12"/>
        <v>18500</v>
      </c>
      <c r="I405" s="23" t="str">
        <f t="shared" si="13"/>
        <v>DR</v>
      </c>
    </row>
    <row r="406" spans="2:9" x14ac:dyDescent="0.25">
      <c r="B406" s="17">
        <v>43597</v>
      </c>
      <c r="C406" s="18" t="s">
        <v>1</v>
      </c>
      <c r="D406" s="18">
        <v>41</v>
      </c>
      <c r="E406" s="19">
        <v>16000</v>
      </c>
      <c r="F406" s="20" t="str">
        <f>IF(C406="","",C406&amp;"-"&amp;COUNTIF($C$8:C406,C406)&amp;"-"&amp;TEXT(B406,"YYYY"))</f>
        <v>CHK-60-2019</v>
      </c>
      <c r="G406" s="21" t="str">
        <f>IFERROR(VLOOKUP(D406,CustomerList[],2,FALSE),"")</f>
        <v>C&amp;A For Distribution</v>
      </c>
      <c r="H406" s="22">
        <f t="shared" si="12"/>
        <v>-16000</v>
      </c>
      <c r="I406" s="23" t="str">
        <f t="shared" si="13"/>
        <v>CR</v>
      </c>
    </row>
    <row r="407" spans="2:9" x14ac:dyDescent="0.25">
      <c r="B407" s="17">
        <v>43597</v>
      </c>
      <c r="C407" s="18" t="s">
        <v>0</v>
      </c>
      <c r="D407" s="18">
        <v>23</v>
      </c>
      <c r="E407" s="19">
        <v>12000</v>
      </c>
      <c r="F407" s="20" t="str">
        <f>IF(C407="","",C407&amp;"-"&amp;COUNTIF($C$8:C407,C407)&amp;"-"&amp;TEXT(B407,"YYYY"))</f>
        <v>INV-235-2019</v>
      </c>
      <c r="G407" s="21" t="str">
        <f>IFERROR(VLOOKUP(D407,CustomerList[],2,FALSE),"")</f>
        <v>Y&amp;A For Maitenance &amp; Services</v>
      </c>
      <c r="H407" s="22">
        <f t="shared" si="12"/>
        <v>12000</v>
      </c>
      <c r="I407" s="23" t="str">
        <f t="shared" si="13"/>
        <v>DR</v>
      </c>
    </row>
    <row r="408" spans="2:9" x14ac:dyDescent="0.25">
      <c r="B408" s="17">
        <v>43597</v>
      </c>
      <c r="C408" s="18" t="s">
        <v>0</v>
      </c>
      <c r="D408" s="18">
        <v>13</v>
      </c>
      <c r="E408" s="19">
        <v>7000</v>
      </c>
      <c r="F408" s="20" t="str">
        <f>IF(C408="","",C408&amp;"-"&amp;COUNTIF($C$8:C408,C408)&amp;"-"&amp;TEXT(B408,"YYYY"))</f>
        <v>INV-236-2019</v>
      </c>
      <c r="G408" s="21" t="str">
        <f>IFERROR(VLOOKUP(D408,CustomerList[],2,FALSE),"")</f>
        <v>ABO Trading</v>
      </c>
      <c r="H408" s="22">
        <f t="shared" si="12"/>
        <v>7000</v>
      </c>
      <c r="I408" s="23" t="str">
        <f t="shared" si="13"/>
        <v>DR</v>
      </c>
    </row>
    <row r="409" spans="2:9" x14ac:dyDescent="0.25">
      <c r="B409" s="17">
        <v>43597</v>
      </c>
      <c r="C409" s="18" t="s">
        <v>0</v>
      </c>
      <c r="D409" s="18">
        <v>34</v>
      </c>
      <c r="E409" s="19">
        <v>12500</v>
      </c>
      <c r="F409" s="20" t="str">
        <f>IF(C409="","",C409&amp;"-"&amp;COUNTIF($C$8:C409,C409)&amp;"-"&amp;TEXT(B409,"YYYY"))</f>
        <v>INV-237-2019</v>
      </c>
      <c r="G409" s="21" t="str">
        <f>IFERROR(VLOOKUP(D409,CustomerList[],2,FALSE),"")</f>
        <v>D&amp;C For Distribution</v>
      </c>
      <c r="H409" s="22">
        <f t="shared" si="12"/>
        <v>12500</v>
      </c>
      <c r="I409" s="23" t="str">
        <f t="shared" si="13"/>
        <v>DR</v>
      </c>
    </row>
    <row r="410" spans="2:9" x14ac:dyDescent="0.25">
      <c r="B410" s="17">
        <v>43597</v>
      </c>
      <c r="C410" s="18" t="s">
        <v>0</v>
      </c>
      <c r="D410" s="18">
        <v>29</v>
      </c>
      <c r="E410" s="19">
        <v>8500</v>
      </c>
      <c r="F410" s="20" t="str">
        <f>IF(C410="","",C410&amp;"-"&amp;COUNTIF($C$8:C410,C410)&amp;"-"&amp;TEXT(B410,"YYYY"))</f>
        <v>INV-238-2019</v>
      </c>
      <c r="G410" s="21" t="str">
        <f>IFERROR(VLOOKUP(D410,CustomerList[],2,FALSE),"")</f>
        <v>A&amp;D For Sports Equipments</v>
      </c>
      <c r="H410" s="22">
        <f t="shared" si="12"/>
        <v>8500</v>
      </c>
      <c r="I410" s="23" t="str">
        <f t="shared" si="13"/>
        <v>DR</v>
      </c>
    </row>
    <row r="411" spans="2:9" x14ac:dyDescent="0.25">
      <c r="B411" s="17">
        <v>43597</v>
      </c>
      <c r="C411" s="18" t="s">
        <v>0</v>
      </c>
      <c r="D411" s="18">
        <v>69</v>
      </c>
      <c r="E411" s="19">
        <v>13000</v>
      </c>
      <c r="F411" s="20" t="str">
        <f>IF(C411="","",C411&amp;"-"&amp;COUNTIF($C$8:C411,C411)&amp;"-"&amp;TEXT(B411,"YYYY"))</f>
        <v>INV-239-2019</v>
      </c>
      <c r="G411" s="21" t="str">
        <f>IFERROR(VLOOKUP(D411,CustomerList[],2,FALSE),"")</f>
        <v>A&amp;C For Trading</v>
      </c>
      <c r="H411" s="22">
        <f t="shared" si="12"/>
        <v>13000</v>
      </c>
      <c r="I411" s="23" t="str">
        <f t="shared" si="13"/>
        <v>DR</v>
      </c>
    </row>
    <row r="412" spans="2:9" x14ac:dyDescent="0.25">
      <c r="B412" s="17">
        <v>43598</v>
      </c>
      <c r="C412" s="18" t="s">
        <v>3</v>
      </c>
      <c r="D412" s="18">
        <v>27</v>
      </c>
      <c r="E412" s="19">
        <v>14000</v>
      </c>
      <c r="F412" s="20" t="str">
        <f>IF(C412="","",C412&amp;"-"&amp;COUNTIF($C$8:C412,C412)&amp;"-"&amp;TEXT(B412,"YYYY"))</f>
        <v>CASH-55-2019</v>
      </c>
      <c r="G412" s="21" t="str">
        <f>IFERROR(VLOOKUP(D412,CustomerList[],2,FALSE),"")</f>
        <v>D&amp;A For Distribution</v>
      </c>
      <c r="H412" s="22">
        <f t="shared" si="12"/>
        <v>-14000</v>
      </c>
      <c r="I412" s="23" t="str">
        <f t="shared" si="13"/>
        <v>CR</v>
      </c>
    </row>
    <row r="413" spans="2:9" x14ac:dyDescent="0.25">
      <c r="B413" s="17">
        <v>43598</v>
      </c>
      <c r="C413" s="18" t="s">
        <v>0</v>
      </c>
      <c r="D413" s="18">
        <v>43</v>
      </c>
      <c r="E413" s="19">
        <v>6500</v>
      </c>
      <c r="F413" s="20" t="str">
        <f>IF(C413="","",C413&amp;"-"&amp;COUNTIF($C$8:C413,C413)&amp;"-"&amp;TEXT(B413,"YYYY"))</f>
        <v>INV-240-2019</v>
      </c>
      <c r="G413" s="21" t="str">
        <f>IFERROR(VLOOKUP(D413,CustomerList[],2,FALSE),"")</f>
        <v>D&amp;Y For Trading</v>
      </c>
      <c r="H413" s="22">
        <f t="shared" si="12"/>
        <v>6500</v>
      </c>
      <c r="I413" s="23" t="str">
        <f t="shared" si="13"/>
        <v>DR</v>
      </c>
    </row>
    <row r="414" spans="2:9" x14ac:dyDescent="0.25">
      <c r="B414" s="17">
        <v>43598</v>
      </c>
      <c r="C414" s="18" t="s">
        <v>2</v>
      </c>
      <c r="D414" s="18">
        <v>68</v>
      </c>
      <c r="E414" s="19">
        <v>7500</v>
      </c>
      <c r="F414" s="20" t="str">
        <f>IF(C414="","",C414&amp;"-"&amp;COUNTIF($C$8:C414,C414)&amp;"-"&amp;TEXT(B414,"YYYY"))</f>
        <v>CN-52-2019</v>
      </c>
      <c r="G414" s="21" t="str">
        <f>IFERROR(VLOOKUP(D414,CustomerList[],2,FALSE),"")</f>
        <v>C&amp;C For Maitenance &amp; Services</v>
      </c>
      <c r="H414" s="22">
        <f t="shared" si="12"/>
        <v>-7500</v>
      </c>
      <c r="I414" s="23" t="str">
        <f t="shared" si="13"/>
        <v>CR</v>
      </c>
    </row>
    <row r="415" spans="2:9" x14ac:dyDescent="0.25">
      <c r="B415" s="17">
        <v>43598</v>
      </c>
      <c r="C415" s="18" t="s">
        <v>0</v>
      </c>
      <c r="D415" s="18">
        <v>56</v>
      </c>
      <c r="E415" s="19">
        <v>19000</v>
      </c>
      <c r="F415" s="20" t="str">
        <f>IF(C415="","",C415&amp;"-"&amp;COUNTIF($C$8:C415,C415)&amp;"-"&amp;TEXT(B415,"YYYY"))</f>
        <v>INV-241-2019</v>
      </c>
      <c r="G415" s="21" t="str">
        <f>IFERROR(VLOOKUP(D415,CustomerList[],2,FALSE),"")</f>
        <v>Y&amp;C For Maitenance &amp; Services</v>
      </c>
      <c r="H415" s="22">
        <f t="shared" si="12"/>
        <v>19000</v>
      </c>
      <c r="I415" s="23" t="str">
        <f t="shared" si="13"/>
        <v>DR</v>
      </c>
    </row>
    <row r="416" spans="2:9" x14ac:dyDescent="0.25">
      <c r="B416" s="17">
        <v>43598</v>
      </c>
      <c r="C416" s="18" t="s">
        <v>3</v>
      </c>
      <c r="D416" s="18">
        <v>68</v>
      </c>
      <c r="E416" s="19">
        <v>15000</v>
      </c>
      <c r="F416" s="20" t="str">
        <f>IF(C416="","",C416&amp;"-"&amp;COUNTIF($C$8:C416,C416)&amp;"-"&amp;TEXT(B416,"YYYY"))</f>
        <v>CASH-56-2019</v>
      </c>
      <c r="G416" s="21" t="str">
        <f>IFERROR(VLOOKUP(D416,CustomerList[],2,FALSE),"")</f>
        <v>C&amp;C For Maitenance &amp; Services</v>
      </c>
      <c r="H416" s="22">
        <f t="shared" si="12"/>
        <v>-15000</v>
      </c>
      <c r="I416" s="23" t="str">
        <f t="shared" si="13"/>
        <v>CR</v>
      </c>
    </row>
    <row r="417" spans="2:9" x14ac:dyDescent="0.25">
      <c r="B417" s="17">
        <v>43598</v>
      </c>
      <c r="C417" s="18" t="s">
        <v>0</v>
      </c>
      <c r="D417" s="18">
        <v>8</v>
      </c>
      <c r="E417" s="19">
        <v>18500</v>
      </c>
      <c r="F417" s="20" t="str">
        <f>IF(C417="","",C417&amp;"-"&amp;COUNTIF($C$8:C417,C417)&amp;"-"&amp;TEXT(B417,"YYYY"))</f>
        <v>INV-242-2019</v>
      </c>
      <c r="G417" s="21" t="str">
        <f>IFERROR(VLOOKUP(D417,CustomerList[],2,FALSE),"")</f>
        <v>A&amp;A for Exporting</v>
      </c>
      <c r="H417" s="22">
        <f t="shared" si="12"/>
        <v>18500</v>
      </c>
      <c r="I417" s="23" t="str">
        <f t="shared" si="13"/>
        <v>DR</v>
      </c>
    </row>
    <row r="418" spans="2:9" x14ac:dyDescent="0.25">
      <c r="B418" s="17">
        <v>43598</v>
      </c>
      <c r="C418" s="18" t="s">
        <v>3</v>
      </c>
      <c r="D418" s="18">
        <v>25</v>
      </c>
      <c r="E418" s="19">
        <v>17500</v>
      </c>
      <c r="F418" s="20" t="str">
        <f>IF(C418="","",C418&amp;"-"&amp;COUNTIF($C$8:C418,C418)&amp;"-"&amp;TEXT(B418,"YYYY"))</f>
        <v>CASH-57-2019</v>
      </c>
      <c r="G418" s="21" t="str">
        <f>IFERROR(VLOOKUP(D418,CustomerList[],2,FALSE),"")</f>
        <v>Y&amp;D For Import &amp; Export</v>
      </c>
      <c r="H418" s="22">
        <f t="shared" si="12"/>
        <v>-17500</v>
      </c>
      <c r="I418" s="23" t="str">
        <f t="shared" si="13"/>
        <v>CR</v>
      </c>
    </row>
    <row r="419" spans="2:9" x14ac:dyDescent="0.25">
      <c r="B419" s="17">
        <v>43598</v>
      </c>
      <c r="C419" s="18" t="s">
        <v>0</v>
      </c>
      <c r="D419" s="18">
        <v>62</v>
      </c>
      <c r="E419" s="19">
        <v>12000</v>
      </c>
      <c r="F419" s="20" t="str">
        <f>IF(C419="","",C419&amp;"-"&amp;COUNTIF($C$8:C419,C419)&amp;"-"&amp;TEXT(B419,"YYYY"))</f>
        <v>INV-243-2019</v>
      </c>
      <c r="G419" s="21" t="str">
        <f>IFERROR(VLOOKUP(D419,CustomerList[],2,FALSE),"")</f>
        <v>C&amp;C For Import &amp; Export</v>
      </c>
      <c r="H419" s="22">
        <f t="shared" si="12"/>
        <v>12000</v>
      </c>
      <c r="I419" s="23" t="str">
        <f t="shared" si="13"/>
        <v>DR</v>
      </c>
    </row>
    <row r="420" spans="2:9" x14ac:dyDescent="0.25">
      <c r="B420" s="17">
        <v>43598</v>
      </c>
      <c r="C420" s="18" t="s">
        <v>0</v>
      </c>
      <c r="D420" s="18">
        <v>68</v>
      </c>
      <c r="E420" s="19">
        <v>20000</v>
      </c>
      <c r="F420" s="20" t="str">
        <f>IF(C420="","",C420&amp;"-"&amp;COUNTIF($C$8:C420,C420)&amp;"-"&amp;TEXT(B420,"YYYY"))</f>
        <v>INV-244-2019</v>
      </c>
      <c r="G420" s="21" t="str">
        <f>IFERROR(VLOOKUP(D420,CustomerList[],2,FALSE),"")</f>
        <v>C&amp;C For Maitenance &amp; Services</v>
      </c>
      <c r="H420" s="22">
        <f t="shared" si="12"/>
        <v>20000</v>
      </c>
      <c r="I420" s="23" t="str">
        <f t="shared" si="13"/>
        <v>DR</v>
      </c>
    </row>
    <row r="421" spans="2:9" x14ac:dyDescent="0.25">
      <c r="B421" s="17">
        <v>43598</v>
      </c>
      <c r="C421" s="18" t="s">
        <v>1</v>
      </c>
      <c r="D421" s="18">
        <v>31</v>
      </c>
      <c r="E421" s="19">
        <v>4500</v>
      </c>
      <c r="F421" s="20" t="str">
        <f>IF(C421="","",C421&amp;"-"&amp;COUNTIF($C$8:C421,C421)&amp;"-"&amp;TEXT(B421,"YYYY"))</f>
        <v>CHK-61-2019</v>
      </c>
      <c r="G421" s="21" t="str">
        <f>IFERROR(VLOOKUP(D421,CustomerList[],2,FALSE),"")</f>
        <v>C&amp;Y For Trading</v>
      </c>
      <c r="H421" s="22">
        <f t="shared" si="12"/>
        <v>-4500</v>
      </c>
      <c r="I421" s="23" t="str">
        <f t="shared" si="13"/>
        <v>CR</v>
      </c>
    </row>
    <row r="422" spans="2:9" x14ac:dyDescent="0.25">
      <c r="B422" s="17">
        <v>43598</v>
      </c>
      <c r="C422" s="18" t="s">
        <v>0</v>
      </c>
      <c r="D422" s="18">
        <v>34</v>
      </c>
      <c r="E422" s="19">
        <v>10500</v>
      </c>
      <c r="F422" s="20" t="str">
        <f>IF(C422="","",C422&amp;"-"&amp;COUNTIF($C$8:C422,C422)&amp;"-"&amp;TEXT(B422,"YYYY"))</f>
        <v>INV-245-2019</v>
      </c>
      <c r="G422" s="21" t="str">
        <f>IFERROR(VLOOKUP(D422,CustomerList[],2,FALSE),"")</f>
        <v>D&amp;C For Distribution</v>
      </c>
      <c r="H422" s="22">
        <f t="shared" si="12"/>
        <v>10500</v>
      </c>
      <c r="I422" s="23" t="str">
        <f t="shared" si="13"/>
        <v>DR</v>
      </c>
    </row>
    <row r="423" spans="2:9" x14ac:dyDescent="0.25">
      <c r="B423" s="17">
        <v>43598</v>
      </c>
      <c r="C423" s="18" t="s">
        <v>0</v>
      </c>
      <c r="D423" s="18">
        <v>13</v>
      </c>
      <c r="E423" s="19">
        <v>11000</v>
      </c>
      <c r="F423" s="20" t="str">
        <f>IF(C423="","",C423&amp;"-"&amp;COUNTIF($C$8:C423,C423)&amp;"-"&amp;TEXT(B423,"YYYY"))</f>
        <v>INV-246-2019</v>
      </c>
      <c r="G423" s="21" t="str">
        <f>IFERROR(VLOOKUP(D423,CustomerList[],2,FALSE),"")</f>
        <v>ABO Trading</v>
      </c>
      <c r="H423" s="22">
        <f t="shared" si="12"/>
        <v>11000</v>
      </c>
      <c r="I423" s="23" t="str">
        <f t="shared" si="13"/>
        <v>DR</v>
      </c>
    </row>
    <row r="424" spans="2:9" x14ac:dyDescent="0.25">
      <c r="B424" s="17">
        <v>43598</v>
      </c>
      <c r="C424" s="18" t="s">
        <v>2</v>
      </c>
      <c r="D424" s="18">
        <v>49</v>
      </c>
      <c r="E424" s="19">
        <v>18500</v>
      </c>
      <c r="F424" s="20" t="str">
        <f>IF(C424="","",C424&amp;"-"&amp;COUNTIF($C$8:C424,C424)&amp;"-"&amp;TEXT(B424,"YYYY"))</f>
        <v>CN-53-2019</v>
      </c>
      <c r="G424" s="21" t="str">
        <f>IFERROR(VLOOKUP(D424,CustomerList[],2,FALSE),"")</f>
        <v>Y&amp;Y For Sports Equipments</v>
      </c>
      <c r="H424" s="22">
        <f t="shared" si="12"/>
        <v>-18500</v>
      </c>
      <c r="I424" s="23" t="str">
        <f t="shared" si="13"/>
        <v>CR</v>
      </c>
    </row>
    <row r="425" spans="2:9" x14ac:dyDescent="0.25">
      <c r="B425" s="17">
        <v>43598</v>
      </c>
      <c r="C425" s="18" t="s">
        <v>2</v>
      </c>
      <c r="D425" s="18">
        <v>35</v>
      </c>
      <c r="E425" s="19">
        <v>11000</v>
      </c>
      <c r="F425" s="20" t="str">
        <f>IF(C425="","",C425&amp;"-"&amp;COUNTIF($C$8:C425,C425)&amp;"-"&amp;TEXT(B425,"YYYY"))</f>
        <v>CN-54-2019</v>
      </c>
      <c r="G425" s="21" t="str">
        <f>IFERROR(VLOOKUP(D425,CustomerList[],2,FALSE),"")</f>
        <v>D&amp;Y For Maitenance &amp; Services</v>
      </c>
      <c r="H425" s="22">
        <f t="shared" si="12"/>
        <v>-11000</v>
      </c>
      <c r="I425" s="23" t="str">
        <f t="shared" si="13"/>
        <v>CR</v>
      </c>
    </row>
    <row r="426" spans="2:9" x14ac:dyDescent="0.25">
      <c r="B426" s="17">
        <v>43598</v>
      </c>
      <c r="C426" s="18" t="s">
        <v>0</v>
      </c>
      <c r="D426" s="18">
        <v>63</v>
      </c>
      <c r="E426" s="19">
        <v>11000</v>
      </c>
      <c r="F426" s="20" t="str">
        <f>IF(C426="","",C426&amp;"-"&amp;COUNTIF($C$8:C426,C426)&amp;"-"&amp;TEXT(B426,"YYYY"))</f>
        <v>INV-247-2019</v>
      </c>
      <c r="G426" s="21" t="str">
        <f>IFERROR(VLOOKUP(D426,CustomerList[],2,FALSE),"")</f>
        <v>C&amp;Y For Import &amp; Export</v>
      </c>
      <c r="H426" s="22">
        <f t="shared" si="12"/>
        <v>11000</v>
      </c>
      <c r="I426" s="23" t="str">
        <f t="shared" si="13"/>
        <v>DR</v>
      </c>
    </row>
    <row r="427" spans="2:9" x14ac:dyDescent="0.25">
      <c r="B427" s="17">
        <v>43598</v>
      </c>
      <c r="C427" s="18" t="s">
        <v>0</v>
      </c>
      <c r="D427" s="18">
        <v>56</v>
      </c>
      <c r="E427" s="19">
        <v>2000</v>
      </c>
      <c r="F427" s="20" t="str">
        <f>IF(C427="","",C427&amp;"-"&amp;COUNTIF($C$8:C427,C427)&amp;"-"&amp;TEXT(B427,"YYYY"))</f>
        <v>INV-248-2019</v>
      </c>
      <c r="G427" s="21" t="str">
        <f>IFERROR(VLOOKUP(D427,CustomerList[],2,FALSE),"")</f>
        <v>Y&amp;C For Maitenance &amp; Services</v>
      </c>
      <c r="H427" s="22">
        <f t="shared" si="12"/>
        <v>2000</v>
      </c>
      <c r="I427" s="23" t="str">
        <f t="shared" si="13"/>
        <v>DR</v>
      </c>
    </row>
    <row r="428" spans="2:9" x14ac:dyDescent="0.25">
      <c r="B428" s="17">
        <v>43598</v>
      </c>
      <c r="C428" s="18" t="s">
        <v>0</v>
      </c>
      <c r="D428" s="18">
        <v>51</v>
      </c>
      <c r="E428" s="19">
        <v>7000</v>
      </c>
      <c r="F428" s="20" t="str">
        <f>IF(C428="","",C428&amp;"-"&amp;COUNTIF($C$8:C428,C428)&amp;"-"&amp;TEXT(B428,"YYYY"))</f>
        <v>INV-249-2019</v>
      </c>
      <c r="G428" s="21" t="str">
        <f>IFERROR(VLOOKUP(D428,CustomerList[],2,FALSE),"")</f>
        <v>A&amp;D For Trading</v>
      </c>
      <c r="H428" s="22">
        <f t="shared" si="12"/>
        <v>7000</v>
      </c>
      <c r="I428" s="23" t="str">
        <f t="shared" si="13"/>
        <v>DR</v>
      </c>
    </row>
    <row r="429" spans="2:9" x14ac:dyDescent="0.25">
      <c r="B429" s="17">
        <v>43598</v>
      </c>
      <c r="C429" s="18" t="s">
        <v>0</v>
      </c>
      <c r="D429" s="18">
        <v>66</v>
      </c>
      <c r="E429" s="19">
        <v>18500</v>
      </c>
      <c r="F429" s="20" t="str">
        <f>IF(C429="","",C429&amp;"-"&amp;COUNTIF($C$8:C429,C429)&amp;"-"&amp;TEXT(B429,"YYYY"))</f>
        <v>INV-250-2019</v>
      </c>
      <c r="G429" s="21" t="str">
        <f>IFERROR(VLOOKUP(D429,CustomerList[],2,FALSE),"")</f>
        <v>Y&amp;C For Distribution</v>
      </c>
      <c r="H429" s="22">
        <f t="shared" si="12"/>
        <v>18500</v>
      </c>
      <c r="I429" s="23" t="str">
        <f t="shared" si="13"/>
        <v>DR</v>
      </c>
    </row>
    <row r="430" spans="2:9" x14ac:dyDescent="0.25">
      <c r="B430" s="17">
        <v>43598</v>
      </c>
      <c r="C430" s="18" t="s">
        <v>1</v>
      </c>
      <c r="D430" s="18">
        <v>27</v>
      </c>
      <c r="E430" s="19">
        <v>3500</v>
      </c>
      <c r="F430" s="20" t="str">
        <f>IF(C430="","",C430&amp;"-"&amp;COUNTIF($C$8:C430,C430)&amp;"-"&amp;TEXT(B430,"YYYY"))</f>
        <v>CHK-62-2019</v>
      </c>
      <c r="G430" s="21" t="str">
        <f>IFERROR(VLOOKUP(D430,CustomerList[],2,FALSE),"")</f>
        <v>D&amp;A For Distribution</v>
      </c>
      <c r="H430" s="22">
        <f t="shared" si="12"/>
        <v>-3500</v>
      </c>
      <c r="I430" s="23" t="str">
        <f t="shared" si="13"/>
        <v>CR</v>
      </c>
    </row>
    <row r="431" spans="2:9" x14ac:dyDescent="0.25">
      <c r="B431" s="17">
        <v>43598</v>
      </c>
      <c r="C431" s="18" t="s">
        <v>0</v>
      </c>
      <c r="D431" s="18">
        <v>48</v>
      </c>
      <c r="E431" s="19">
        <v>5500</v>
      </c>
      <c r="F431" s="20" t="str">
        <f>IF(C431="","",C431&amp;"-"&amp;COUNTIF($C$8:C431,C431)&amp;"-"&amp;TEXT(B431,"YYYY"))</f>
        <v>INV-251-2019</v>
      </c>
      <c r="G431" s="21" t="str">
        <f>IFERROR(VLOOKUP(D431,CustomerList[],2,FALSE),"")</f>
        <v>Y&amp;Y For Maitenance &amp; Services</v>
      </c>
      <c r="H431" s="22">
        <f t="shared" si="12"/>
        <v>5500</v>
      </c>
      <c r="I431" s="23" t="str">
        <f t="shared" si="13"/>
        <v>DR</v>
      </c>
    </row>
    <row r="432" spans="2:9" x14ac:dyDescent="0.25">
      <c r="B432" s="17">
        <v>43598</v>
      </c>
      <c r="C432" s="18" t="s">
        <v>0</v>
      </c>
      <c r="D432" s="18">
        <v>23</v>
      </c>
      <c r="E432" s="19">
        <v>500</v>
      </c>
      <c r="F432" s="20" t="str">
        <f>IF(C432="","",C432&amp;"-"&amp;COUNTIF($C$8:C432,C432)&amp;"-"&amp;TEXT(B432,"YYYY"))</f>
        <v>INV-252-2019</v>
      </c>
      <c r="G432" s="21" t="str">
        <f>IFERROR(VLOOKUP(D432,CustomerList[],2,FALSE),"")</f>
        <v>Y&amp;A For Maitenance &amp; Services</v>
      </c>
      <c r="H432" s="22">
        <f t="shared" si="12"/>
        <v>500</v>
      </c>
      <c r="I432" s="23" t="str">
        <f t="shared" si="13"/>
        <v>DR</v>
      </c>
    </row>
    <row r="433" spans="2:9" x14ac:dyDescent="0.25">
      <c r="B433" s="17">
        <v>43598</v>
      </c>
      <c r="C433" s="18" t="s">
        <v>0</v>
      </c>
      <c r="D433" s="18">
        <v>28</v>
      </c>
      <c r="E433" s="19">
        <v>5500</v>
      </c>
      <c r="F433" s="20" t="str">
        <f>IF(C433="","",C433&amp;"-"&amp;COUNTIF($C$8:C433,C433)&amp;"-"&amp;TEXT(B433,"YYYY"))</f>
        <v>INV-253-2019</v>
      </c>
      <c r="G433" s="21" t="str">
        <f>IFERROR(VLOOKUP(D433,CustomerList[],2,FALSE),"")</f>
        <v>D&amp;D For Import &amp; Export</v>
      </c>
      <c r="H433" s="22">
        <f t="shared" si="12"/>
        <v>5500</v>
      </c>
      <c r="I433" s="23" t="str">
        <f t="shared" si="13"/>
        <v>DR</v>
      </c>
    </row>
    <row r="434" spans="2:9" x14ac:dyDescent="0.25">
      <c r="B434" s="17">
        <v>43598</v>
      </c>
      <c r="C434" s="18" t="s">
        <v>0</v>
      </c>
      <c r="D434" s="18">
        <v>16</v>
      </c>
      <c r="E434" s="19">
        <v>5000</v>
      </c>
      <c r="F434" s="20" t="str">
        <f>IF(C434="","",C434&amp;"-"&amp;COUNTIF($C$8:C434,C434)&amp;"-"&amp;TEXT(B434,"YYYY"))</f>
        <v>INV-254-2019</v>
      </c>
      <c r="G434" s="21" t="str">
        <f>IFERROR(VLOOKUP(D434,CustomerList[],2,FALSE),"")</f>
        <v>Amr Atef</v>
      </c>
      <c r="H434" s="22">
        <f t="shared" si="12"/>
        <v>5000</v>
      </c>
      <c r="I434" s="23" t="str">
        <f t="shared" si="13"/>
        <v>DR</v>
      </c>
    </row>
    <row r="435" spans="2:9" x14ac:dyDescent="0.25">
      <c r="B435" s="17">
        <v>43598</v>
      </c>
      <c r="C435" s="18" t="s">
        <v>0</v>
      </c>
      <c r="D435" s="18">
        <v>6</v>
      </c>
      <c r="E435" s="19">
        <v>19500</v>
      </c>
      <c r="F435" s="20" t="str">
        <f>IF(C435="","",C435&amp;"-"&amp;COUNTIF($C$8:C435,C435)&amp;"-"&amp;TEXT(B435,"YYYY"))</f>
        <v>INV-255-2019</v>
      </c>
      <c r="G435" s="21" t="str">
        <f>IFERROR(VLOOKUP(D435,CustomerList[],2,FALSE),"")</f>
        <v>Fit &amp; Fit</v>
      </c>
      <c r="H435" s="22">
        <f t="shared" si="12"/>
        <v>19500</v>
      </c>
      <c r="I435" s="23" t="str">
        <f t="shared" si="13"/>
        <v>DR</v>
      </c>
    </row>
    <row r="436" spans="2:9" x14ac:dyDescent="0.25">
      <c r="B436" s="17">
        <v>43598</v>
      </c>
      <c r="C436" s="18" t="s">
        <v>2</v>
      </c>
      <c r="D436" s="18">
        <v>34</v>
      </c>
      <c r="E436" s="19">
        <v>18000</v>
      </c>
      <c r="F436" s="20" t="str">
        <f>IF(C436="","",C436&amp;"-"&amp;COUNTIF($C$8:C436,C436)&amp;"-"&amp;TEXT(B436,"YYYY"))</f>
        <v>CN-55-2019</v>
      </c>
      <c r="G436" s="21" t="str">
        <f>IFERROR(VLOOKUP(D436,CustomerList[],2,FALSE),"")</f>
        <v>D&amp;C For Distribution</v>
      </c>
      <c r="H436" s="22">
        <f t="shared" si="12"/>
        <v>-18000</v>
      </c>
      <c r="I436" s="23" t="str">
        <f t="shared" si="13"/>
        <v>CR</v>
      </c>
    </row>
    <row r="437" spans="2:9" x14ac:dyDescent="0.25">
      <c r="B437" s="17">
        <v>43598</v>
      </c>
      <c r="C437" s="18" t="s">
        <v>3</v>
      </c>
      <c r="D437" s="18">
        <v>25</v>
      </c>
      <c r="E437" s="19">
        <v>4500</v>
      </c>
      <c r="F437" s="20" t="str">
        <f>IF(C437="","",C437&amp;"-"&amp;COUNTIF($C$8:C437,C437)&amp;"-"&amp;TEXT(B437,"YYYY"))</f>
        <v>CASH-58-2019</v>
      </c>
      <c r="G437" s="21" t="str">
        <f>IFERROR(VLOOKUP(D437,CustomerList[],2,FALSE),"")</f>
        <v>Y&amp;D For Import &amp; Export</v>
      </c>
      <c r="H437" s="22">
        <f t="shared" si="12"/>
        <v>-4500</v>
      </c>
      <c r="I437" s="23" t="str">
        <f t="shared" si="13"/>
        <v>CR</v>
      </c>
    </row>
    <row r="438" spans="2:9" x14ac:dyDescent="0.25">
      <c r="B438" s="17">
        <v>43598</v>
      </c>
      <c r="C438" s="18" t="s">
        <v>0</v>
      </c>
      <c r="D438" s="18">
        <v>44</v>
      </c>
      <c r="E438" s="19">
        <v>18500</v>
      </c>
      <c r="F438" s="20" t="str">
        <f>IF(C438="","",C438&amp;"-"&amp;COUNTIF($C$8:C438,C438)&amp;"-"&amp;TEXT(B438,"YYYY"))</f>
        <v>INV-256-2019</v>
      </c>
      <c r="G438" s="21" t="str">
        <f>IFERROR(VLOOKUP(D438,CustomerList[],2,FALSE),"")</f>
        <v>Y&amp;D For Sports Equipments</v>
      </c>
      <c r="H438" s="22">
        <f t="shared" si="12"/>
        <v>18500</v>
      </c>
      <c r="I438" s="23" t="str">
        <f t="shared" si="13"/>
        <v>DR</v>
      </c>
    </row>
    <row r="439" spans="2:9" x14ac:dyDescent="0.25">
      <c r="B439" s="17">
        <v>43598</v>
      </c>
      <c r="C439" s="18" t="s">
        <v>3</v>
      </c>
      <c r="D439" s="18">
        <v>33</v>
      </c>
      <c r="E439" s="19">
        <v>16000</v>
      </c>
      <c r="F439" s="20" t="str">
        <f>IF(C439="","",C439&amp;"-"&amp;COUNTIF($C$8:C439,C439)&amp;"-"&amp;TEXT(B439,"YYYY"))</f>
        <v>CASH-59-2019</v>
      </c>
      <c r="G439" s="21" t="str">
        <f>IFERROR(VLOOKUP(D439,CustomerList[],2,FALSE),"")</f>
        <v>D&amp;D For Trading</v>
      </c>
      <c r="H439" s="22">
        <f t="shared" si="12"/>
        <v>-16000</v>
      </c>
      <c r="I439" s="23" t="str">
        <f t="shared" si="13"/>
        <v>CR</v>
      </c>
    </row>
    <row r="440" spans="2:9" x14ac:dyDescent="0.25">
      <c r="B440" s="17">
        <v>43598</v>
      </c>
      <c r="C440" s="18" t="s">
        <v>0</v>
      </c>
      <c r="D440" s="18">
        <v>17</v>
      </c>
      <c r="E440" s="19">
        <v>11000</v>
      </c>
      <c r="F440" s="20" t="str">
        <f>IF(C440="","",C440&amp;"-"&amp;COUNTIF($C$8:C440,C440)&amp;"-"&amp;TEXT(B440,"YYYY"))</f>
        <v>INV-257-2019</v>
      </c>
      <c r="G440" s="21" t="str">
        <f>IFERROR(VLOOKUP(D440,CustomerList[],2,FALSE),"")</f>
        <v>D&amp;A For Sports Equipments</v>
      </c>
      <c r="H440" s="22">
        <f t="shared" si="12"/>
        <v>11000</v>
      </c>
      <c r="I440" s="23" t="str">
        <f t="shared" si="13"/>
        <v>DR</v>
      </c>
    </row>
    <row r="441" spans="2:9" x14ac:dyDescent="0.25">
      <c r="B441" s="17">
        <v>43598</v>
      </c>
      <c r="C441" s="18" t="s">
        <v>2</v>
      </c>
      <c r="D441" s="18">
        <v>26</v>
      </c>
      <c r="E441" s="19">
        <v>11000</v>
      </c>
      <c r="F441" s="20" t="str">
        <f>IF(C441="","",C441&amp;"-"&amp;COUNTIF($C$8:C441,C441)&amp;"-"&amp;TEXT(B441,"YYYY"))</f>
        <v>CN-56-2019</v>
      </c>
      <c r="G441" s="21" t="str">
        <f>IFERROR(VLOOKUP(D441,CustomerList[],2,FALSE),"")</f>
        <v>D&amp;D For Maitenance &amp; Services</v>
      </c>
      <c r="H441" s="22">
        <f t="shared" si="12"/>
        <v>-11000</v>
      </c>
      <c r="I441" s="23" t="str">
        <f t="shared" si="13"/>
        <v>CR</v>
      </c>
    </row>
    <row r="442" spans="2:9" x14ac:dyDescent="0.25">
      <c r="B442" s="17">
        <v>43598</v>
      </c>
      <c r="C442" s="18" t="s">
        <v>0</v>
      </c>
      <c r="D442" s="18">
        <v>65</v>
      </c>
      <c r="E442" s="19">
        <v>10000</v>
      </c>
      <c r="F442" s="20" t="str">
        <f>IF(C442="","",C442&amp;"-"&amp;COUNTIF($C$8:C442,C442)&amp;"-"&amp;TEXT(B442,"YYYY"))</f>
        <v>INV-258-2019</v>
      </c>
      <c r="G442" s="21" t="str">
        <f>IFERROR(VLOOKUP(D442,CustomerList[],2,FALSE),"")</f>
        <v>Y&amp;Y For Import &amp; Export</v>
      </c>
      <c r="H442" s="22">
        <f t="shared" si="12"/>
        <v>10000</v>
      </c>
      <c r="I442" s="23" t="str">
        <f t="shared" si="13"/>
        <v>DR</v>
      </c>
    </row>
    <row r="443" spans="2:9" x14ac:dyDescent="0.25">
      <c r="B443" s="17">
        <v>43598</v>
      </c>
      <c r="C443" s="18" t="s">
        <v>1</v>
      </c>
      <c r="D443" s="18">
        <v>65</v>
      </c>
      <c r="E443" s="19">
        <v>5500</v>
      </c>
      <c r="F443" s="20" t="str">
        <f>IF(C443="","",C443&amp;"-"&amp;COUNTIF($C$8:C443,C443)&amp;"-"&amp;TEXT(B443,"YYYY"))</f>
        <v>CHK-63-2019</v>
      </c>
      <c r="G443" s="21" t="str">
        <f>IFERROR(VLOOKUP(D443,CustomerList[],2,FALSE),"")</f>
        <v>Y&amp;Y For Import &amp; Export</v>
      </c>
      <c r="H443" s="22">
        <f t="shared" si="12"/>
        <v>-5500</v>
      </c>
      <c r="I443" s="23" t="str">
        <f t="shared" si="13"/>
        <v>CR</v>
      </c>
    </row>
    <row r="444" spans="2:9" x14ac:dyDescent="0.25">
      <c r="B444" s="17">
        <v>43598</v>
      </c>
      <c r="C444" s="18" t="s">
        <v>2</v>
      </c>
      <c r="D444" s="18">
        <v>34</v>
      </c>
      <c r="E444" s="19">
        <v>5500</v>
      </c>
      <c r="F444" s="20" t="str">
        <f>IF(C444="","",C444&amp;"-"&amp;COUNTIF($C$8:C444,C444)&amp;"-"&amp;TEXT(B444,"YYYY"))</f>
        <v>CN-57-2019</v>
      </c>
      <c r="G444" s="21" t="str">
        <f>IFERROR(VLOOKUP(D444,CustomerList[],2,FALSE),"")</f>
        <v>D&amp;C For Distribution</v>
      </c>
      <c r="H444" s="22">
        <f t="shared" si="12"/>
        <v>-5500</v>
      </c>
      <c r="I444" s="23" t="str">
        <f t="shared" si="13"/>
        <v>CR</v>
      </c>
    </row>
    <row r="445" spans="2:9" x14ac:dyDescent="0.25">
      <c r="B445" s="17">
        <v>43598</v>
      </c>
      <c r="C445" s="18" t="s">
        <v>0</v>
      </c>
      <c r="D445" s="18">
        <v>30</v>
      </c>
      <c r="E445" s="19">
        <v>10000</v>
      </c>
      <c r="F445" s="20" t="str">
        <f>IF(C445="","",C445&amp;"-"&amp;COUNTIF($C$8:C445,C445)&amp;"-"&amp;TEXT(B445,"YYYY"))</f>
        <v>INV-259-2019</v>
      </c>
      <c r="G445" s="21" t="str">
        <f>IFERROR(VLOOKUP(D445,CustomerList[],2,FALSE),"")</f>
        <v>A&amp;C For Maitenance &amp; Services</v>
      </c>
      <c r="H445" s="22">
        <f t="shared" si="12"/>
        <v>10000</v>
      </c>
      <c r="I445" s="23" t="str">
        <f t="shared" si="13"/>
        <v>DR</v>
      </c>
    </row>
    <row r="446" spans="2:9" x14ac:dyDescent="0.25">
      <c r="B446" s="17">
        <v>43598</v>
      </c>
      <c r="C446" s="18" t="s">
        <v>0</v>
      </c>
      <c r="D446" s="18">
        <v>54</v>
      </c>
      <c r="E446" s="19">
        <v>14500</v>
      </c>
      <c r="F446" s="20" t="str">
        <f>IF(C446="","",C446&amp;"-"&amp;COUNTIF($C$8:C446,C446)&amp;"-"&amp;TEXT(B446,"YYYY"))</f>
        <v>INV-260-2019</v>
      </c>
      <c r="G446" s="21" t="str">
        <f>IFERROR(VLOOKUP(D446,CustomerList[],2,FALSE),"")</f>
        <v>C&amp;D For Maitenance &amp; Services</v>
      </c>
      <c r="H446" s="22">
        <f t="shared" si="12"/>
        <v>14500</v>
      </c>
      <c r="I446" s="23" t="str">
        <f t="shared" si="13"/>
        <v>DR</v>
      </c>
    </row>
    <row r="447" spans="2:9" x14ac:dyDescent="0.25">
      <c r="B447" s="17">
        <v>43598</v>
      </c>
      <c r="C447" s="18" t="s">
        <v>0</v>
      </c>
      <c r="D447" s="18">
        <v>55</v>
      </c>
      <c r="E447" s="19">
        <v>9000</v>
      </c>
      <c r="F447" s="20" t="str">
        <f>IF(C447="","",C447&amp;"-"&amp;COUNTIF($C$8:C447,C447)&amp;"-"&amp;TEXT(B447,"YYYY"))</f>
        <v>INV-261-2019</v>
      </c>
      <c r="G447" s="21" t="str">
        <f>IFERROR(VLOOKUP(D447,CustomerList[],2,FALSE),"")</f>
        <v>D&amp;A For Maitenance &amp; Services</v>
      </c>
      <c r="H447" s="22">
        <f t="shared" si="12"/>
        <v>9000</v>
      </c>
      <c r="I447" s="23" t="str">
        <f t="shared" si="13"/>
        <v>DR</v>
      </c>
    </row>
    <row r="448" spans="2:9" x14ac:dyDescent="0.25">
      <c r="B448" s="17">
        <v>43598</v>
      </c>
      <c r="C448" s="18" t="s">
        <v>2</v>
      </c>
      <c r="D448" s="18">
        <v>20</v>
      </c>
      <c r="E448" s="19">
        <v>13000</v>
      </c>
      <c r="F448" s="20" t="str">
        <f>IF(C448="","",C448&amp;"-"&amp;COUNTIF($C$8:C448,C448)&amp;"-"&amp;TEXT(B448,"YYYY"))</f>
        <v>CN-58-2019</v>
      </c>
      <c r="G448" s="21" t="str">
        <f>IFERROR(VLOOKUP(D448,CustomerList[],2,FALSE),"")</f>
        <v>A&amp;C For Sports Equipments</v>
      </c>
      <c r="H448" s="22">
        <f t="shared" si="12"/>
        <v>-13000</v>
      </c>
      <c r="I448" s="23" t="str">
        <f t="shared" si="13"/>
        <v>CR</v>
      </c>
    </row>
    <row r="449" spans="2:9" x14ac:dyDescent="0.25">
      <c r="B449" s="17">
        <v>43598</v>
      </c>
      <c r="C449" s="18" t="s">
        <v>3</v>
      </c>
      <c r="D449" s="18">
        <v>37</v>
      </c>
      <c r="E449" s="19">
        <v>14000</v>
      </c>
      <c r="F449" s="20" t="str">
        <f>IF(C449="","",C449&amp;"-"&amp;COUNTIF($C$8:C449,C449)&amp;"-"&amp;TEXT(B449,"YYYY"))</f>
        <v>CASH-60-2019</v>
      </c>
      <c r="G449" s="21" t="str">
        <f>IFERROR(VLOOKUP(D449,CustomerList[],2,FALSE),"")</f>
        <v>A&amp;D For Distribution</v>
      </c>
      <c r="H449" s="22">
        <f t="shared" si="12"/>
        <v>-14000</v>
      </c>
      <c r="I449" s="23" t="str">
        <f t="shared" si="13"/>
        <v>CR</v>
      </c>
    </row>
    <row r="450" spans="2:9" x14ac:dyDescent="0.25">
      <c r="B450" s="17">
        <v>43598</v>
      </c>
      <c r="C450" s="18" t="s">
        <v>2</v>
      </c>
      <c r="D450" s="18">
        <v>20</v>
      </c>
      <c r="E450" s="19">
        <v>4500</v>
      </c>
      <c r="F450" s="20" t="str">
        <f>IF(C450="","",C450&amp;"-"&amp;COUNTIF($C$8:C450,C450)&amp;"-"&amp;TEXT(B450,"YYYY"))</f>
        <v>CN-59-2019</v>
      </c>
      <c r="G450" s="21" t="str">
        <f>IFERROR(VLOOKUP(D450,CustomerList[],2,FALSE),"")</f>
        <v>A&amp;C For Sports Equipments</v>
      </c>
      <c r="H450" s="22">
        <f t="shared" si="12"/>
        <v>-4500</v>
      </c>
      <c r="I450" s="23" t="str">
        <f t="shared" si="13"/>
        <v>CR</v>
      </c>
    </row>
    <row r="451" spans="2:9" x14ac:dyDescent="0.25">
      <c r="B451" s="17">
        <v>43598</v>
      </c>
      <c r="C451" s="18" t="s">
        <v>0</v>
      </c>
      <c r="D451" s="18">
        <v>47</v>
      </c>
      <c r="E451" s="19">
        <v>13500</v>
      </c>
      <c r="F451" s="20" t="str">
        <f>IF(C451="","",C451&amp;"-"&amp;COUNTIF($C$8:C451,C451)&amp;"-"&amp;TEXT(B451,"YYYY"))</f>
        <v>INV-262-2019</v>
      </c>
      <c r="G451" s="21" t="str">
        <f>IFERROR(VLOOKUP(D451,CustomerList[],2,FALSE),"")</f>
        <v>Y&amp;C For Trading</v>
      </c>
      <c r="H451" s="22">
        <f t="shared" si="12"/>
        <v>13500</v>
      </c>
      <c r="I451" s="23" t="str">
        <f t="shared" si="13"/>
        <v>DR</v>
      </c>
    </row>
    <row r="452" spans="2:9" x14ac:dyDescent="0.25">
      <c r="B452" s="17">
        <v>43598</v>
      </c>
      <c r="C452" s="18" t="s">
        <v>3</v>
      </c>
      <c r="D452" s="18">
        <v>14</v>
      </c>
      <c r="E452" s="19">
        <v>16500</v>
      </c>
      <c r="F452" s="20" t="str">
        <f>IF(C452="","",C452&amp;"-"&amp;COUNTIF($C$8:C452,C452)&amp;"-"&amp;TEXT(B452,"YYYY"))</f>
        <v>CASH-61-2019</v>
      </c>
      <c r="G452" s="21" t="str">
        <f>IFERROR(VLOOKUP(D452,CustomerList[],2,FALSE),"")</f>
        <v>G&amp;Joe limited</v>
      </c>
      <c r="H452" s="22">
        <f t="shared" si="12"/>
        <v>-16500</v>
      </c>
      <c r="I452" s="23" t="str">
        <f t="shared" si="13"/>
        <v>CR</v>
      </c>
    </row>
    <row r="453" spans="2:9" x14ac:dyDescent="0.25">
      <c r="B453" s="17">
        <v>43599</v>
      </c>
      <c r="C453" s="18" t="s">
        <v>3</v>
      </c>
      <c r="D453" s="18">
        <v>34</v>
      </c>
      <c r="E453" s="19">
        <v>13000</v>
      </c>
      <c r="F453" s="20" t="str">
        <f>IF(C453="","",C453&amp;"-"&amp;COUNTIF($C$8:C453,C453)&amp;"-"&amp;TEXT(B453,"YYYY"))</f>
        <v>CASH-62-2019</v>
      </c>
      <c r="G453" s="21" t="str">
        <f>IFERROR(VLOOKUP(D453,CustomerList[],2,FALSE),"")</f>
        <v>D&amp;C For Distribution</v>
      </c>
      <c r="H453" s="22">
        <f t="shared" si="12"/>
        <v>-13000</v>
      </c>
      <c r="I453" s="23" t="str">
        <f t="shared" si="13"/>
        <v>CR</v>
      </c>
    </row>
    <row r="454" spans="2:9" x14ac:dyDescent="0.25">
      <c r="B454" s="17">
        <v>43599</v>
      </c>
      <c r="C454" s="18" t="s">
        <v>2</v>
      </c>
      <c r="D454" s="18">
        <v>16</v>
      </c>
      <c r="E454" s="19">
        <v>12000</v>
      </c>
      <c r="F454" s="20" t="str">
        <f>IF(C454="","",C454&amp;"-"&amp;COUNTIF($C$8:C454,C454)&amp;"-"&amp;TEXT(B454,"YYYY"))</f>
        <v>CN-60-2019</v>
      </c>
      <c r="G454" s="21" t="str">
        <f>IFERROR(VLOOKUP(D454,CustomerList[],2,FALSE),"")</f>
        <v>Amr Atef</v>
      </c>
      <c r="H454" s="22">
        <f t="shared" si="12"/>
        <v>-12000</v>
      </c>
      <c r="I454" s="23" t="str">
        <f t="shared" si="13"/>
        <v>CR</v>
      </c>
    </row>
    <row r="455" spans="2:9" x14ac:dyDescent="0.25">
      <c r="B455" s="17">
        <v>43599</v>
      </c>
      <c r="C455" s="18" t="s">
        <v>0</v>
      </c>
      <c r="D455" s="18">
        <v>71</v>
      </c>
      <c r="E455" s="19">
        <v>19000</v>
      </c>
      <c r="F455" s="20" t="str">
        <f>IF(C455="","",C455&amp;"-"&amp;COUNTIF($C$8:C455,C455)&amp;"-"&amp;TEXT(B455,"YYYY"))</f>
        <v>INV-263-2019</v>
      </c>
      <c r="G455" s="21" t="str">
        <f>IFERROR(VLOOKUP(D455,CustomerList[],2,FALSE),"")</f>
        <v>Aly&amp;Co For Trading</v>
      </c>
      <c r="H455" s="22">
        <f t="shared" si="12"/>
        <v>19000</v>
      </c>
      <c r="I455" s="23" t="str">
        <f t="shared" si="13"/>
        <v>DR</v>
      </c>
    </row>
    <row r="456" spans="2:9" x14ac:dyDescent="0.25">
      <c r="B456" s="17">
        <v>43599</v>
      </c>
      <c r="C456" s="18" t="s">
        <v>2</v>
      </c>
      <c r="D456" s="18">
        <v>64</v>
      </c>
      <c r="E456" s="19">
        <v>2500</v>
      </c>
      <c r="F456" s="20" t="str">
        <f>IF(C456="","",C456&amp;"-"&amp;COUNTIF($C$8:C456,C456)&amp;"-"&amp;TEXT(B456,"YYYY"))</f>
        <v>CN-61-2019</v>
      </c>
      <c r="G456" s="21" t="str">
        <f>IFERROR(VLOOKUP(D456,CustomerList[],2,FALSE),"")</f>
        <v>A&amp;A For Import &amp; Export</v>
      </c>
      <c r="H456" s="22">
        <f t="shared" si="12"/>
        <v>-2500</v>
      </c>
      <c r="I456" s="23" t="str">
        <f t="shared" si="13"/>
        <v>CR</v>
      </c>
    </row>
    <row r="457" spans="2:9" x14ac:dyDescent="0.25">
      <c r="B457" s="17">
        <v>43599</v>
      </c>
      <c r="C457" s="18" t="s">
        <v>3</v>
      </c>
      <c r="D457" s="18">
        <v>48</v>
      </c>
      <c r="E457" s="19">
        <v>17000</v>
      </c>
      <c r="F457" s="20" t="str">
        <f>IF(C457="","",C457&amp;"-"&amp;COUNTIF($C$8:C457,C457)&amp;"-"&amp;TEXT(B457,"YYYY"))</f>
        <v>CASH-63-2019</v>
      </c>
      <c r="G457" s="21" t="str">
        <f>IFERROR(VLOOKUP(D457,CustomerList[],2,FALSE),"")</f>
        <v>Y&amp;Y For Maitenance &amp; Services</v>
      </c>
      <c r="H457" s="22">
        <f t="shared" ref="H457:H520" si="14">IF(C457="INV",E457,-E457)</f>
        <v>-17000</v>
      </c>
      <c r="I457" s="23" t="str">
        <f t="shared" ref="I457:I520" si="15">IF(E457="","",IF(H457&gt;0,"DR","CR"))</f>
        <v>CR</v>
      </c>
    </row>
    <row r="458" spans="2:9" x14ac:dyDescent="0.25">
      <c r="B458" s="17">
        <v>43599</v>
      </c>
      <c r="C458" s="18" t="s">
        <v>0</v>
      </c>
      <c r="D458" s="18">
        <v>74</v>
      </c>
      <c r="E458" s="19">
        <v>15000</v>
      </c>
      <c r="F458" s="20" t="str">
        <f>IF(C458="","",C458&amp;"-"&amp;COUNTIF($C$8:C458,C458)&amp;"-"&amp;TEXT(B458,"YYYY"))</f>
        <v>INV-264-2019</v>
      </c>
      <c r="G458" s="21" t="str">
        <f>IFERROR(VLOOKUP(D458,CustomerList[],2,FALSE),"")</f>
        <v>Nader For Trading</v>
      </c>
      <c r="H458" s="22">
        <f t="shared" si="14"/>
        <v>15000</v>
      </c>
      <c r="I458" s="23" t="str">
        <f t="shared" si="15"/>
        <v>DR</v>
      </c>
    </row>
    <row r="459" spans="2:9" x14ac:dyDescent="0.25">
      <c r="B459" s="17">
        <v>43599</v>
      </c>
      <c r="C459" s="18" t="s">
        <v>2</v>
      </c>
      <c r="D459" s="18">
        <v>41</v>
      </c>
      <c r="E459" s="19">
        <v>9000</v>
      </c>
      <c r="F459" s="20" t="str">
        <f>IF(C459="","",C459&amp;"-"&amp;COUNTIF($C$8:C459,C459)&amp;"-"&amp;TEXT(B459,"YYYY"))</f>
        <v>CN-62-2019</v>
      </c>
      <c r="G459" s="21" t="str">
        <f>IFERROR(VLOOKUP(D459,CustomerList[],2,FALSE),"")</f>
        <v>C&amp;A For Distribution</v>
      </c>
      <c r="H459" s="22">
        <f t="shared" si="14"/>
        <v>-9000</v>
      </c>
      <c r="I459" s="23" t="str">
        <f t="shared" si="15"/>
        <v>CR</v>
      </c>
    </row>
    <row r="460" spans="2:9" x14ac:dyDescent="0.25">
      <c r="B460" s="17">
        <v>43599</v>
      </c>
      <c r="C460" s="18" t="s">
        <v>3</v>
      </c>
      <c r="D460" s="18">
        <v>19</v>
      </c>
      <c r="E460" s="19">
        <v>13500</v>
      </c>
      <c r="F460" s="20" t="str">
        <f>IF(C460="","",C460&amp;"-"&amp;COUNTIF($C$8:C460,C460)&amp;"-"&amp;TEXT(B460,"YYYY"))</f>
        <v>CASH-64-2019</v>
      </c>
      <c r="G460" s="21" t="str">
        <f>IFERROR(VLOOKUP(D460,CustomerList[],2,FALSE),"")</f>
        <v>A&amp;A For Maitenance &amp; Services</v>
      </c>
      <c r="H460" s="22">
        <f t="shared" si="14"/>
        <v>-13500</v>
      </c>
      <c r="I460" s="23" t="str">
        <f t="shared" si="15"/>
        <v>CR</v>
      </c>
    </row>
    <row r="461" spans="2:9" x14ac:dyDescent="0.25">
      <c r="B461" s="17">
        <v>43599</v>
      </c>
      <c r="C461" s="18" t="s">
        <v>0</v>
      </c>
      <c r="D461" s="18">
        <v>3</v>
      </c>
      <c r="E461" s="19">
        <v>3000</v>
      </c>
      <c r="F461" s="20" t="str">
        <f>IF(C461="","",C461&amp;"-"&amp;COUNTIF($C$8:C461,C461)&amp;"-"&amp;TEXT(B461,"YYYY"))</f>
        <v>INV-265-2019</v>
      </c>
      <c r="G461" s="21" t="str">
        <f>IFERROR(VLOOKUP(D461,CustomerList[],2,FALSE),"")</f>
        <v>Alied Distributers</v>
      </c>
      <c r="H461" s="22">
        <f t="shared" si="14"/>
        <v>3000</v>
      </c>
      <c r="I461" s="23" t="str">
        <f t="shared" si="15"/>
        <v>DR</v>
      </c>
    </row>
    <row r="462" spans="2:9" x14ac:dyDescent="0.25">
      <c r="B462" s="17">
        <v>43599</v>
      </c>
      <c r="C462" s="18" t="s">
        <v>0</v>
      </c>
      <c r="D462" s="18">
        <v>14</v>
      </c>
      <c r="E462" s="19">
        <v>9500</v>
      </c>
      <c r="F462" s="20" t="str">
        <f>IF(C462="","",C462&amp;"-"&amp;COUNTIF($C$8:C462,C462)&amp;"-"&amp;TEXT(B462,"YYYY"))</f>
        <v>INV-266-2019</v>
      </c>
      <c r="G462" s="21" t="str">
        <f>IFERROR(VLOOKUP(D462,CustomerList[],2,FALSE),"")</f>
        <v>G&amp;Joe limited</v>
      </c>
      <c r="H462" s="22">
        <f t="shared" si="14"/>
        <v>9500</v>
      </c>
      <c r="I462" s="23" t="str">
        <f t="shared" si="15"/>
        <v>DR</v>
      </c>
    </row>
    <row r="463" spans="2:9" x14ac:dyDescent="0.25">
      <c r="B463" s="17">
        <v>43599</v>
      </c>
      <c r="C463" s="18" t="s">
        <v>2</v>
      </c>
      <c r="D463" s="18">
        <v>54</v>
      </c>
      <c r="E463" s="19">
        <v>16500</v>
      </c>
      <c r="F463" s="20" t="str">
        <f>IF(C463="","",C463&amp;"-"&amp;COUNTIF($C$8:C463,C463)&amp;"-"&amp;TEXT(B463,"YYYY"))</f>
        <v>CN-63-2019</v>
      </c>
      <c r="G463" s="21" t="str">
        <f>IFERROR(VLOOKUP(D463,CustomerList[],2,FALSE),"")</f>
        <v>C&amp;D For Maitenance &amp; Services</v>
      </c>
      <c r="H463" s="22">
        <f t="shared" si="14"/>
        <v>-16500</v>
      </c>
      <c r="I463" s="23" t="str">
        <f t="shared" si="15"/>
        <v>CR</v>
      </c>
    </row>
    <row r="464" spans="2:9" x14ac:dyDescent="0.25">
      <c r="B464" s="17">
        <v>43599</v>
      </c>
      <c r="C464" s="18" t="s">
        <v>0</v>
      </c>
      <c r="D464" s="18">
        <v>28</v>
      </c>
      <c r="E464" s="19">
        <v>13500</v>
      </c>
      <c r="F464" s="20" t="str">
        <f>IF(C464="","",C464&amp;"-"&amp;COUNTIF($C$8:C464,C464)&amp;"-"&amp;TEXT(B464,"YYYY"))</f>
        <v>INV-267-2019</v>
      </c>
      <c r="G464" s="21" t="str">
        <f>IFERROR(VLOOKUP(D464,CustomerList[],2,FALSE),"")</f>
        <v>D&amp;D For Import &amp; Export</v>
      </c>
      <c r="H464" s="22">
        <f t="shared" si="14"/>
        <v>13500</v>
      </c>
      <c r="I464" s="23" t="str">
        <f t="shared" si="15"/>
        <v>DR</v>
      </c>
    </row>
    <row r="465" spans="2:9" x14ac:dyDescent="0.25">
      <c r="B465" s="17">
        <v>43599</v>
      </c>
      <c r="C465" s="18" t="s">
        <v>0</v>
      </c>
      <c r="D465" s="18">
        <v>7</v>
      </c>
      <c r="E465" s="19">
        <v>18500</v>
      </c>
      <c r="F465" s="20" t="str">
        <f>IF(C465="","",C465&amp;"-"&amp;COUNTIF($C$8:C465,C465)&amp;"-"&amp;TEXT(B465,"YYYY"))</f>
        <v>INV-268-2019</v>
      </c>
      <c r="G465" s="21" t="str">
        <f>IFERROR(VLOOKUP(D465,CustomerList[],2,FALSE),"")</f>
        <v>Upper Egypt Whole Sale</v>
      </c>
      <c r="H465" s="22">
        <f t="shared" si="14"/>
        <v>18500</v>
      </c>
      <c r="I465" s="23" t="str">
        <f t="shared" si="15"/>
        <v>DR</v>
      </c>
    </row>
    <row r="466" spans="2:9" x14ac:dyDescent="0.25">
      <c r="B466" s="17">
        <v>43599</v>
      </c>
      <c r="C466" s="18" t="s">
        <v>0</v>
      </c>
      <c r="D466" s="18">
        <v>41</v>
      </c>
      <c r="E466" s="19">
        <v>4000</v>
      </c>
      <c r="F466" s="20" t="str">
        <f>IF(C466="","",C466&amp;"-"&amp;COUNTIF($C$8:C466,C466)&amp;"-"&amp;TEXT(B466,"YYYY"))</f>
        <v>INV-269-2019</v>
      </c>
      <c r="G466" s="21" t="str">
        <f>IFERROR(VLOOKUP(D466,CustomerList[],2,FALSE),"")</f>
        <v>C&amp;A For Distribution</v>
      </c>
      <c r="H466" s="22">
        <f t="shared" si="14"/>
        <v>4000</v>
      </c>
      <c r="I466" s="23" t="str">
        <f t="shared" si="15"/>
        <v>DR</v>
      </c>
    </row>
    <row r="467" spans="2:9" x14ac:dyDescent="0.25">
      <c r="B467" s="17">
        <v>43599</v>
      </c>
      <c r="C467" s="18" t="s">
        <v>0</v>
      </c>
      <c r="D467" s="18">
        <v>53</v>
      </c>
      <c r="E467" s="19">
        <v>3000</v>
      </c>
      <c r="F467" s="20" t="str">
        <f>IF(C467="","",C467&amp;"-"&amp;COUNTIF($C$8:C467,C467)&amp;"-"&amp;TEXT(B467,"YYYY"))</f>
        <v>INV-270-2019</v>
      </c>
      <c r="G467" s="21" t="str">
        <f>IFERROR(VLOOKUP(D467,CustomerList[],2,FALSE),"")</f>
        <v>C&amp;D For Distribution</v>
      </c>
      <c r="H467" s="22">
        <f t="shared" si="14"/>
        <v>3000</v>
      </c>
      <c r="I467" s="23" t="str">
        <f t="shared" si="15"/>
        <v>DR</v>
      </c>
    </row>
    <row r="468" spans="2:9" x14ac:dyDescent="0.25">
      <c r="B468" s="17">
        <v>43599</v>
      </c>
      <c r="C468" s="18" t="s">
        <v>1</v>
      </c>
      <c r="D468" s="18">
        <v>61</v>
      </c>
      <c r="E468" s="19">
        <v>3500</v>
      </c>
      <c r="F468" s="20" t="str">
        <f>IF(C468="","",C468&amp;"-"&amp;COUNTIF($C$8:C468,C468)&amp;"-"&amp;TEXT(B468,"YYYY"))</f>
        <v>CHK-64-2019</v>
      </c>
      <c r="G468" s="21" t="str">
        <f>IFERROR(VLOOKUP(D468,CustomerList[],2,FALSE),"")</f>
        <v>AAA sons For Import &amp; Export</v>
      </c>
      <c r="H468" s="22">
        <f t="shared" si="14"/>
        <v>-3500</v>
      </c>
      <c r="I468" s="23" t="str">
        <f t="shared" si="15"/>
        <v>CR</v>
      </c>
    </row>
    <row r="469" spans="2:9" x14ac:dyDescent="0.25">
      <c r="B469" s="17">
        <v>43599</v>
      </c>
      <c r="C469" s="18" t="s">
        <v>0</v>
      </c>
      <c r="D469" s="18">
        <v>21</v>
      </c>
      <c r="E469" s="19">
        <v>12000</v>
      </c>
      <c r="F469" s="20" t="str">
        <f>IF(C469="","",C469&amp;"-"&amp;COUNTIF($C$8:C469,C469)&amp;"-"&amp;TEXT(B469,"YYYY"))</f>
        <v>INV-271-2019</v>
      </c>
      <c r="G469" s="21" t="str">
        <f>IFERROR(VLOOKUP(D469,CustomerList[],2,FALSE),"")</f>
        <v>Y&amp;A For Trading</v>
      </c>
      <c r="H469" s="22">
        <f t="shared" si="14"/>
        <v>12000</v>
      </c>
      <c r="I469" s="23" t="str">
        <f t="shared" si="15"/>
        <v>DR</v>
      </c>
    </row>
    <row r="470" spans="2:9" x14ac:dyDescent="0.25">
      <c r="B470" s="17">
        <v>43599</v>
      </c>
      <c r="C470" s="18" t="s">
        <v>0</v>
      </c>
      <c r="D470" s="18">
        <v>49</v>
      </c>
      <c r="E470" s="19">
        <v>2500</v>
      </c>
      <c r="F470" s="20" t="str">
        <f>IF(C470="","",C470&amp;"-"&amp;COUNTIF($C$8:C470,C470)&amp;"-"&amp;TEXT(B470,"YYYY"))</f>
        <v>INV-272-2019</v>
      </c>
      <c r="G470" s="21" t="str">
        <f>IFERROR(VLOOKUP(D470,CustomerList[],2,FALSE),"")</f>
        <v>Y&amp;Y For Sports Equipments</v>
      </c>
      <c r="H470" s="22">
        <f t="shared" si="14"/>
        <v>2500</v>
      </c>
      <c r="I470" s="23" t="str">
        <f t="shared" si="15"/>
        <v>DR</v>
      </c>
    </row>
    <row r="471" spans="2:9" x14ac:dyDescent="0.25">
      <c r="B471" s="17">
        <v>43599</v>
      </c>
      <c r="C471" s="18" t="s">
        <v>0</v>
      </c>
      <c r="D471" s="18">
        <v>60</v>
      </c>
      <c r="E471" s="19">
        <v>6000</v>
      </c>
      <c r="F471" s="20" t="str">
        <f>IF(C471="","",C471&amp;"-"&amp;COUNTIF($C$8:C471,C471)&amp;"-"&amp;TEXT(B471,"YYYY"))</f>
        <v>INV-273-2019</v>
      </c>
      <c r="G471" s="21" t="str">
        <f>IFERROR(VLOOKUP(D471,CustomerList[],2,FALSE),"")</f>
        <v>A&amp;Y For Distribution</v>
      </c>
      <c r="H471" s="22">
        <f t="shared" si="14"/>
        <v>6000</v>
      </c>
      <c r="I471" s="23" t="str">
        <f t="shared" si="15"/>
        <v>DR</v>
      </c>
    </row>
    <row r="472" spans="2:9" x14ac:dyDescent="0.25">
      <c r="B472" s="17">
        <v>43599</v>
      </c>
      <c r="C472" s="18" t="s">
        <v>2</v>
      </c>
      <c r="D472" s="18">
        <v>8</v>
      </c>
      <c r="E472" s="19">
        <v>1500</v>
      </c>
      <c r="F472" s="20" t="str">
        <f>IF(C472="","",C472&amp;"-"&amp;COUNTIF($C$8:C472,C472)&amp;"-"&amp;TEXT(B472,"YYYY"))</f>
        <v>CN-64-2019</v>
      </c>
      <c r="G472" s="21" t="str">
        <f>IFERROR(VLOOKUP(D472,CustomerList[],2,FALSE),"")</f>
        <v>A&amp;A for Exporting</v>
      </c>
      <c r="H472" s="22">
        <f t="shared" si="14"/>
        <v>-1500</v>
      </c>
      <c r="I472" s="23" t="str">
        <f t="shared" si="15"/>
        <v>CR</v>
      </c>
    </row>
    <row r="473" spans="2:9" x14ac:dyDescent="0.25">
      <c r="B473" s="17">
        <v>43599</v>
      </c>
      <c r="C473" s="18" t="s">
        <v>0</v>
      </c>
      <c r="D473" s="18">
        <v>29</v>
      </c>
      <c r="E473" s="19">
        <v>14500</v>
      </c>
      <c r="F473" s="20" t="str">
        <f>IF(C473="","",C473&amp;"-"&amp;COUNTIF($C$8:C473,C473)&amp;"-"&amp;TEXT(B473,"YYYY"))</f>
        <v>INV-274-2019</v>
      </c>
      <c r="G473" s="21" t="str">
        <f>IFERROR(VLOOKUP(D473,CustomerList[],2,FALSE),"")</f>
        <v>A&amp;D For Sports Equipments</v>
      </c>
      <c r="H473" s="22">
        <f t="shared" si="14"/>
        <v>14500</v>
      </c>
      <c r="I473" s="23" t="str">
        <f t="shared" si="15"/>
        <v>DR</v>
      </c>
    </row>
    <row r="474" spans="2:9" x14ac:dyDescent="0.25">
      <c r="B474" s="17">
        <v>43599</v>
      </c>
      <c r="C474" s="18" t="s">
        <v>0</v>
      </c>
      <c r="D474" s="18">
        <v>23</v>
      </c>
      <c r="E474" s="19">
        <v>7000</v>
      </c>
      <c r="F474" s="20" t="str">
        <f>IF(C474="","",C474&amp;"-"&amp;COUNTIF($C$8:C474,C474)&amp;"-"&amp;TEXT(B474,"YYYY"))</f>
        <v>INV-275-2019</v>
      </c>
      <c r="G474" s="21" t="str">
        <f>IFERROR(VLOOKUP(D474,CustomerList[],2,FALSE),"")</f>
        <v>Y&amp;A For Maitenance &amp; Services</v>
      </c>
      <c r="H474" s="22">
        <f t="shared" si="14"/>
        <v>7000</v>
      </c>
      <c r="I474" s="23" t="str">
        <f t="shared" si="15"/>
        <v>DR</v>
      </c>
    </row>
    <row r="475" spans="2:9" x14ac:dyDescent="0.25">
      <c r="B475" s="17">
        <v>43599</v>
      </c>
      <c r="C475" s="18" t="s">
        <v>3</v>
      </c>
      <c r="D475" s="18">
        <v>22</v>
      </c>
      <c r="E475" s="19">
        <v>10500</v>
      </c>
      <c r="F475" s="20" t="str">
        <f>IF(C475="","",C475&amp;"-"&amp;COUNTIF($C$8:C475,C475)&amp;"-"&amp;TEXT(B475,"YYYY"))</f>
        <v>CASH-65-2019</v>
      </c>
      <c r="G475" s="21" t="str">
        <f>IFERROR(VLOOKUP(D475,CustomerList[],2,FALSE),"")</f>
        <v>A&amp;Y For Import &amp; Export</v>
      </c>
      <c r="H475" s="22">
        <f t="shared" si="14"/>
        <v>-10500</v>
      </c>
      <c r="I475" s="23" t="str">
        <f t="shared" si="15"/>
        <v>CR</v>
      </c>
    </row>
    <row r="476" spans="2:9" x14ac:dyDescent="0.25">
      <c r="B476" s="17">
        <v>43599</v>
      </c>
      <c r="C476" s="18" t="s">
        <v>0</v>
      </c>
      <c r="D476" s="18">
        <v>68</v>
      </c>
      <c r="E476" s="19">
        <v>4000</v>
      </c>
      <c r="F476" s="20" t="str">
        <f>IF(C476="","",C476&amp;"-"&amp;COUNTIF($C$8:C476,C476)&amp;"-"&amp;TEXT(B476,"YYYY"))</f>
        <v>INV-276-2019</v>
      </c>
      <c r="G476" s="21" t="str">
        <f>IFERROR(VLOOKUP(D476,CustomerList[],2,FALSE),"")</f>
        <v>C&amp;C For Maitenance &amp; Services</v>
      </c>
      <c r="H476" s="22">
        <f t="shared" si="14"/>
        <v>4000</v>
      </c>
      <c r="I476" s="23" t="str">
        <f t="shared" si="15"/>
        <v>DR</v>
      </c>
    </row>
    <row r="477" spans="2:9" x14ac:dyDescent="0.25">
      <c r="B477" s="17">
        <v>43599</v>
      </c>
      <c r="C477" s="18" t="s">
        <v>1</v>
      </c>
      <c r="D477" s="18">
        <v>3</v>
      </c>
      <c r="E477" s="19">
        <v>2500</v>
      </c>
      <c r="F477" s="20" t="str">
        <f>IF(C477="","",C477&amp;"-"&amp;COUNTIF($C$8:C477,C477)&amp;"-"&amp;TEXT(B477,"YYYY"))</f>
        <v>CHK-65-2019</v>
      </c>
      <c r="G477" s="21" t="str">
        <f>IFERROR(VLOOKUP(D477,CustomerList[],2,FALSE),"")</f>
        <v>Alied Distributers</v>
      </c>
      <c r="H477" s="22">
        <f t="shared" si="14"/>
        <v>-2500</v>
      </c>
      <c r="I477" s="23" t="str">
        <f t="shared" si="15"/>
        <v>CR</v>
      </c>
    </row>
    <row r="478" spans="2:9" x14ac:dyDescent="0.25">
      <c r="B478" s="17">
        <v>43599</v>
      </c>
      <c r="C478" s="18" t="s">
        <v>1</v>
      </c>
      <c r="D478" s="18">
        <v>12</v>
      </c>
      <c r="E478" s="19">
        <v>16000</v>
      </c>
      <c r="F478" s="20" t="str">
        <f>IF(C478="","",C478&amp;"-"&amp;COUNTIF($C$8:C478,C478)&amp;"-"&amp;TEXT(B478,"YYYY"))</f>
        <v>CHK-66-2019</v>
      </c>
      <c r="G478" s="21" t="str">
        <f>IFERROR(VLOOKUP(D478,CustomerList[],2,FALSE),"")</f>
        <v>AB Sons</v>
      </c>
      <c r="H478" s="22">
        <f t="shared" si="14"/>
        <v>-16000</v>
      </c>
      <c r="I478" s="23" t="str">
        <f t="shared" si="15"/>
        <v>CR</v>
      </c>
    </row>
    <row r="479" spans="2:9" x14ac:dyDescent="0.25">
      <c r="B479" s="17">
        <v>43599</v>
      </c>
      <c r="C479" s="18" t="s">
        <v>0</v>
      </c>
      <c r="D479" s="18">
        <v>35</v>
      </c>
      <c r="E479" s="19">
        <v>19000</v>
      </c>
      <c r="F479" s="20" t="str">
        <f>IF(C479="","",C479&amp;"-"&amp;COUNTIF($C$8:C479,C479)&amp;"-"&amp;TEXT(B479,"YYYY"))</f>
        <v>INV-277-2019</v>
      </c>
      <c r="G479" s="21" t="str">
        <f>IFERROR(VLOOKUP(D479,CustomerList[],2,FALSE),"")</f>
        <v>D&amp;Y For Maitenance &amp; Services</v>
      </c>
      <c r="H479" s="22">
        <f t="shared" si="14"/>
        <v>19000</v>
      </c>
      <c r="I479" s="23" t="str">
        <f t="shared" si="15"/>
        <v>DR</v>
      </c>
    </row>
    <row r="480" spans="2:9" x14ac:dyDescent="0.25">
      <c r="B480" s="17">
        <v>43599</v>
      </c>
      <c r="C480" s="18" t="s">
        <v>1</v>
      </c>
      <c r="D480" s="18">
        <v>21</v>
      </c>
      <c r="E480" s="19">
        <v>10500</v>
      </c>
      <c r="F480" s="20" t="str">
        <f>IF(C480="","",C480&amp;"-"&amp;COUNTIF($C$8:C480,C480)&amp;"-"&amp;TEXT(B480,"YYYY"))</f>
        <v>CHK-67-2019</v>
      </c>
      <c r="G480" s="21" t="str">
        <f>IFERROR(VLOOKUP(D480,CustomerList[],2,FALSE),"")</f>
        <v>Y&amp;A For Trading</v>
      </c>
      <c r="H480" s="22">
        <f t="shared" si="14"/>
        <v>-10500</v>
      </c>
      <c r="I480" s="23" t="str">
        <f t="shared" si="15"/>
        <v>CR</v>
      </c>
    </row>
    <row r="481" spans="2:9" x14ac:dyDescent="0.25">
      <c r="B481" s="17">
        <v>43599</v>
      </c>
      <c r="C481" s="18" t="s">
        <v>0</v>
      </c>
      <c r="D481" s="18">
        <v>66</v>
      </c>
      <c r="E481" s="19">
        <v>5500</v>
      </c>
      <c r="F481" s="20" t="str">
        <f>IF(C481="","",C481&amp;"-"&amp;COUNTIF($C$8:C481,C481)&amp;"-"&amp;TEXT(B481,"YYYY"))</f>
        <v>INV-278-2019</v>
      </c>
      <c r="G481" s="21" t="str">
        <f>IFERROR(VLOOKUP(D481,CustomerList[],2,FALSE),"")</f>
        <v>Y&amp;C For Distribution</v>
      </c>
      <c r="H481" s="22">
        <f t="shared" si="14"/>
        <v>5500</v>
      </c>
      <c r="I481" s="23" t="str">
        <f t="shared" si="15"/>
        <v>DR</v>
      </c>
    </row>
    <row r="482" spans="2:9" x14ac:dyDescent="0.25">
      <c r="B482" s="17">
        <v>43599</v>
      </c>
      <c r="C482" s="18" t="s">
        <v>0</v>
      </c>
      <c r="D482" s="18">
        <v>56</v>
      </c>
      <c r="E482" s="19">
        <v>20000</v>
      </c>
      <c r="F482" s="20" t="str">
        <f>IF(C482="","",C482&amp;"-"&amp;COUNTIF($C$8:C482,C482)&amp;"-"&amp;TEXT(B482,"YYYY"))</f>
        <v>INV-279-2019</v>
      </c>
      <c r="G482" s="21" t="str">
        <f>IFERROR(VLOOKUP(D482,CustomerList[],2,FALSE),"")</f>
        <v>Y&amp;C For Maitenance &amp; Services</v>
      </c>
      <c r="H482" s="22">
        <f t="shared" si="14"/>
        <v>20000</v>
      </c>
      <c r="I482" s="23" t="str">
        <f t="shared" si="15"/>
        <v>DR</v>
      </c>
    </row>
    <row r="483" spans="2:9" x14ac:dyDescent="0.25">
      <c r="B483" s="17">
        <v>43599</v>
      </c>
      <c r="C483" s="18" t="s">
        <v>3</v>
      </c>
      <c r="D483" s="18">
        <v>53</v>
      </c>
      <c r="E483" s="19">
        <v>14500</v>
      </c>
      <c r="F483" s="20" t="str">
        <f>IF(C483="","",C483&amp;"-"&amp;COUNTIF($C$8:C483,C483)&amp;"-"&amp;TEXT(B483,"YYYY"))</f>
        <v>CASH-66-2019</v>
      </c>
      <c r="G483" s="21" t="str">
        <f>IFERROR(VLOOKUP(D483,CustomerList[],2,FALSE),"")</f>
        <v>C&amp;D For Distribution</v>
      </c>
      <c r="H483" s="22">
        <f t="shared" si="14"/>
        <v>-14500</v>
      </c>
      <c r="I483" s="23" t="str">
        <f t="shared" si="15"/>
        <v>CR</v>
      </c>
    </row>
    <row r="484" spans="2:9" x14ac:dyDescent="0.25">
      <c r="B484" s="17">
        <v>43599</v>
      </c>
      <c r="C484" s="18" t="s">
        <v>0</v>
      </c>
      <c r="D484" s="18">
        <v>36</v>
      </c>
      <c r="E484" s="19">
        <v>20000</v>
      </c>
      <c r="F484" s="20" t="str">
        <f>IF(C484="","",C484&amp;"-"&amp;COUNTIF($C$8:C484,C484)&amp;"-"&amp;TEXT(B484,"YYYY"))</f>
        <v>INV-280-2019</v>
      </c>
      <c r="G484" s="21" t="str">
        <f>IFERROR(VLOOKUP(D484,CustomerList[],2,FALSE),"")</f>
        <v>Y&amp;D For Trading</v>
      </c>
      <c r="H484" s="22">
        <f t="shared" si="14"/>
        <v>20000</v>
      </c>
      <c r="I484" s="23" t="str">
        <f t="shared" si="15"/>
        <v>DR</v>
      </c>
    </row>
    <row r="485" spans="2:9" x14ac:dyDescent="0.25">
      <c r="B485" s="17">
        <v>43599</v>
      </c>
      <c r="C485" s="18" t="s">
        <v>2</v>
      </c>
      <c r="D485" s="18">
        <v>51</v>
      </c>
      <c r="E485" s="19">
        <v>8500</v>
      </c>
      <c r="F485" s="20" t="str">
        <f>IF(C485="","",C485&amp;"-"&amp;COUNTIF($C$8:C485,C485)&amp;"-"&amp;TEXT(B485,"YYYY"))</f>
        <v>CN-65-2019</v>
      </c>
      <c r="G485" s="21" t="str">
        <f>IFERROR(VLOOKUP(D485,CustomerList[],2,FALSE),"")</f>
        <v>A&amp;D For Trading</v>
      </c>
      <c r="H485" s="22">
        <f t="shared" si="14"/>
        <v>-8500</v>
      </c>
      <c r="I485" s="23" t="str">
        <f t="shared" si="15"/>
        <v>CR</v>
      </c>
    </row>
    <row r="486" spans="2:9" x14ac:dyDescent="0.25">
      <c r="B486" s="17">
        <v>43599</v>
      </c>
      <c r="C486" s="18" t="s">
        <v>0</v>
      </c>
      <c r="D486" s="18">
        <v>26</v>
      </c>
      <c r="E486" s="19">
        <v>10000</v>
      </c>
      <c r="F486" s="20" t="str">
        <f>IF(C486="","",C486&amp;"-"&amp;COUNTIF($C$8:C486,C486)&amp;"-"&amp;TEXT(B486,"YYYY"))</f>
        <v>INV-281-2019</v>
      </c>
      <c r="G486" s="21" t="str">
        <f>IFERROR(VLOOKUP(D486,CustomerList[],2,FALSE),"")</f>
        <v>D&amp;D For Maitenance &amp; Services</v>
      </c>
      <c r="H486" s="22">
        <f t="shared" si="14"/>
        <v>10000</v>
      </c>
      <c r="I486" s="23" t="str">
        <f t="shared" si="15"/>
        <v>DR</v>
      </c>
    </row>
    <row r="487" spans="2:9" x14ac:dyDescent="0.25">
      <c r="B487" s="17">
        <v>43599</v>
      </c>
      <c r="C487" s="18" t="s">
        <v>0</v>
      </c>
      <c r="D487" s="18">
        <v>41</v>
      </c>
      <c r="E487" s="19">
        <v>7500</v>
      </c>
      <c r="F487" s="20" t="str">
        <f>IF(C487="","",C487&amp;"-"&amp;COUNTIF($C$8:C487,C487)&amp;"-"&amp;TEXT(B487,"YYYY"))</f>
        <v>INV-282-2019</v>
      </c>
      <c r="G487" s="21" t="str">
        <f>IFERROR(VLOOKUP(D487,CustomerList[],2,FALSE),"")</f>
        <v>C&amp;A For Distribution</v>
      </c>
      <c r="H487" s="22">
        <f t="shared" si="14"/>
        <v>7500</v>
      </c>
      <c r="I487" s="23" t="str">
        <f t="shared" si="15"/>
        <v>DR</v>
      </c>
    </row>
    <row r="488" spans="2:9" x14ac:dyDescent="0.25">
      <c r="B488" s="17">
        <v>43599</v>
      </c>
      <c r="C488" s="18" t="s">
        <v>2</v>
      </c>
      <c r="D488" s="18">
        <v>10</v>
      </c>
      <c r="E488" s="19">
        <v>11500</v>
      </c>
      <c r="F488" s="20" t="str">
        <f>IF(C488="","",C488&amp;"-"&amp;COUNTIF($C$8:C488,C488)&amp;"-"&amp;TEXT(B488,"YYYY"))</f>
        <v>CN-66-2019</v>
      </c>
      <c r="G488" s="21" t="str">
        <f>IFERROR(VLOOKUP(D488,CustomerList[],2,FALSE),"")</f>
        <v>Light Equipments Int'l</v>
      </c>
      <c r="H488" s="22">
        <f t="shared" si="14"/>
        <v>-11500</v>
      </c>
      <c r="I488" s="23" t="str">
        <f t="shared" si="15"/>
        <v>CR</v>
      </c>
    </row>
    <row r="489" spans="2:9" x14ac:dyDescent="0.25">
      <c r="B489" s="17">
        <v>43599</v>
      </c>
      <c r="C489" s="18" t="s">
        <v>0</v>
      </c>
      <c r="D489" s="18">
        <v>36</v>
      </c>
      <c r="E489" s="19">
        <v>2500</v>
      </c>
      <c r="F489" s="20" t="str">
        <f>IF(C489="","",C489&amp;"-"&amp;COUNTIF($C$8:C489,C489)&amp;"-"&amp;TEXT(B489,"YYYY"))</f>
        <v>INV-283-2019</v>
      </c>
      <c r="G489" s="21" t="str">
        <f>IFERROR(VLOOKUP(D489,CustomerList[],2,FALSE),"")</f>
        <v>Y&amp;D For Trading</v>
      </c>
      <c r="H489" s="22">
        <f t="shared" si="14"/>
        <v>2500</v>
      </c>
      <c r="I489" s="23" t="str">
        <f t="shared" si="15"/>
        <v>DR</v>
      </c>
    </row>
    <row r="490" spans="2:9" x14ac:dyDescent="0.25">
      <c r="B490" s="17">
        <v>43600</v>
      </c>
      <c r="C490" s="18" t="s">
        <v>0</v>
      </c>
      <c r="D490" s="18">
        <v>33</v>
      </c>
      <c r="E490" s="19">
        <v>13000</v>
      </c>
      <c r="F490" s="20" t="str">
        <f>IF(C490="","",C490&amp;"-"&amp;COUNTIF($C$8:C490,C490)&amp;"-"&amp;TEXT(B490,"YYYY"))</f>
        <v>INV-284-2019</v>
      </c>
      <c r="G490" s="21" t="str">
        <f>IFERROR(VLOOKUP(D490,CustomerList[],2,FALSE),"")</f>
        <v>D&amp;D For Trading</v>
      </c>
      <c r="H490" s="22">
        <f t="shared" si="14"/>
        <v>13000</v>
      </c>
      <c r="I490" s="23" t="str">
        <f t="shared" si="15"/>
        <v>DR</v>
      </c>
    </row>
    <row r="491" spans="2:9" x14ac:dyDescent="0.25">
      <c r="B491" s="17">
        <v>43600</v>
      </c>
      <c r="C491" s="18" t="s">
        <v>0</v>
      </c>
      <c r="D491" s="18">
        <v>59</v>
      </c>
      <c r="E491" s="19">
        <v>2500</v>
      </c>
      <c r="F491" s="20" t="str">
        <f>IF(C491="","",C491&amp;"-"&amp;COUNTIF($C$8:C491,C491)&amp;"-"&amp;TEXT(B491,"YYYY"))</f>
        <v>INV-285-2019</v>
      </c>
      <c r="G491" s="21" t="str">
        <f>IFERROR(VLOOKUP(D491,CustomerList[],2,FALSE),"")</f>
        <v>D&amp;Y For Distribution</v>
      </c>
      <c r="H491" s="22">
        <f t="shared" si="14"/>
        <v>2500</v>
      </c>
      <c r="I491" s="23" t="str">
        <f t="shared" si="15"/>
        <v>DR</v>
      </c>
    </row>
    <row r="492" spans="2:9" x14ac:dyDescent="0.25">
      <c r="B492" s="17">
        <v>43600</v>
      </c>
      <c r="C492" s="18" t="s">
        <v>2</v>
      </c>
      <c r="D492" s="18">
        <v>43</v>
      </c>
      <c r="E492" s="19">
        <v>15000</v>
      </c>
      <c r="F492" s="20" t="str">
        <f>IF(C492="","",C492&amp;"-"&amp;COUNTIF($C$8:C492,C492)&amp;"-"&amp;TEXT(B492,"YYYY"))</f>
        <v>CN-67-2019</v>
      </c>
      <c r="G492" s="21" t="str">
        <f>IFERROR(VLOOKUP(D492,CustomerList[],2,FALSE),"")</f>
        <v>D&amp;Y For Trading</v>
      </c>
      <c r="H492" s="22">
        <f t="shared" si="14"/>
        <v>-15000</v>
      </c>
      <c r="I492" s="23" t="str">
        <f t="shared" si="15"/>
        <v>CR</v>
      </c>
    </row>
    <row r="493" spans="2:9" x14ac:dyDescent="0.25">
      <c r="B493" s="17">
        <v>43600</v>
      </c>
      <c r="C493" s="18" t="s">
        <v>0</v>
      </c>
      <c r="D493" s="18">
        <v>65</v>
      </c>
      <c r="E493" s="19">
        <v>17500</v>
      </c>
      <c r="F493" s="20" t="str">
        <f>IF(C493="","",C493&amp;"-"&amp;COUNTIF($C$8:C493,C493)&amp;"-"&amp;TEXT(B493,"YYYY"))</f>
        <v>INV-286-2019</v>
      </c>
      <c r="G493" s="21" t="str">
        <f>IFERROR(VLOOKUP(D493,CustomerList[],2,FALSE),"")</f>
        <v>Y&amp;Y For Import &amp; Export</v>
      </c>
      <c r="H493" s="22">
        <f t="shared" si="14"/>
        <v>17500</v>
      </c>
      <c r="I493" s="23" t="str">
        <f t="shared" si="15"/>
        <v>DR</v>
      </c>
    </row>
    <row r="494" spans="2:9" x14ac:dyDescent="0.25">
      <c r="B494" s="17">
        <v>43600</v>
      </c>
      <c r="C494" s="18" t="s">
        <v>0</v>
      </c>
      <c r="D494" s="18">
        <v>23</v>
      </c>
      <c r="E494" s="19">
        <v>4000</v>
      </c>
      <c r="F494" s="20" t="str">
        <f>IF(C494="","",C494&amp;"-"&amp;COUNTIF($C$8:C494,C494)&amp;"-"&amp;TEXT(B494,"YYYY"))</f>
        <v>INV-287-2019</v>
      </c>
      <c r="G494" s="21" t="str">
        <f>IFERROR(VLOOKUP(D494,CustomerList[],2,FALSE),"")</f>
        <v>Y&amp;A For Maitenance &amp; Services</v>
      </c>
      <c r="H494" s="22">
        <f t="shared" si="14"/>
        <v>4000</v>
      </c>
      <c r="I494" s="23" t="str">
        <f t="shared" si="15"/>
        <v>DR</v>
      </c>
    </row>
    <row r="495" spans="2:9" x14ac:dyDescent="0.25">
      <c r="B495" s="17">
        <v>43600</v>
      </c>
      <c r="C495" s="18" t="s">
        <v>0</v>
      </c>
      <c r="D495" s="18">
        <v>68</v>
      </c>
      <c r="E495" s="19">
        <v>2000</v>
      </c>
      <c r="F495" s="20" t="str">
        <f>IF(C495="","",C495&amp;"-"&amp;COUNTIF($C$8:C495,C495)&amp;"-"&amp;TEXT(B495,"YYYY"))</f>
        <v>INV-288-2019</v>
      </c>
      <c r="G495" s="21" t="str">
        <f>IFERROR(VLOOKUP(D495,CustomerList[],2,FALSE),"")</f>
        <v>C&amp;C For Maitenance &amp; Services</v>
      </c>
      <c r="H495" s="22">
        <f t="shared" si="14"/>
        <v>2000</v>
      </c>
      <c r="I495" s="23" t="str">
        <f t="shared" si="15"/>
        <v>DR</v>
      </c>
    </row>
    <row r="496" spans="2:9" x14ac:dyDescent="0.25">
      <c r="B496" s="17">
        <v>43600</v>
      </c>
      <c r="C496" s="18" t="s">
        <v>3</v>
      </c>
      <c r="D496" s="18">
        <v>25</v>
      </c>
      <c r="E496" s="19">
        <v>11000</v>
      </c>
      <c r="F496" s="20" t="str">
        <f>IF(C496="","",C496&amp;"-"&amp;COUNTIF($C$8:C496,C496)&amp;"-"&amp;TEXT(B496,"YYYY"))</f>
        <v>CASH-67-2019</v>
      </c>
      <c r="G496" s="21" t="str">
        <f>IFERROR(VLOOKUP(D496,CustomerList[],2,FALSE),"")</f>
        <v>Y&amp;D For Import &amp; Export</v>
      </c>
      <c r="H496" s="22">
        <f t="shared" si="14"/>
        <v>-11000</v>
      </c>
      <c r="I496" s="23" t="str">
        <f t="shared" si="15"/>
        <v>CR</v>
      </c>
    </row>
    <row r="497" spans="2:9" x14ac:dyDescent="0.25">
      <c r="B497" s="17">
        <v>43600</v>
      </c>
      <c r="C497" s="18" t="s">
        <v>0</v>
      </c>
      <c r="D497" s="18">
        <v>48</v>
      </c>
      <c r="E497" s="19">
        <v>10500</v>
      </c>
      <c r="F497" s="20" t="str">
        <f>IF(C497="","",C497&amp;"-"&amp;COUNTIF($C$8:C497,C497)&amp;"-"&amp;TEXT(B497,"YYYY"))</f>
        <v>INV-289-2019</v>
      </c>
      <c r="G497" s="21" t="str">
        <f>IFERROR(VLOOKUP(D497,CustomerList[],2,FALSE),"")</f>
        <v>Y&amp;Y For Maitenance &amp; Services</v>
      </c>
      <c r="H497" s="22">
        <f t="shared" si="14"/>
        <v>10500</v>
      </c>
      <c r="I497" s="23" t="str">
        <f t="shared" si="15"/>
        <v>DR</v>
      </c>
    </row>
    <row r="498" spans="2:9" x14ac:dyDescent="0.25">
      <c r="B498" s="17">
        <v>43600</v>
      </c>
      <c r="C498" s="18" t="s">
        <v>3</v>
      </c>
      <c r="D498" s="18">
        <v>37</v>
      </c>
      <c r="E498" s="19">
        <v>9000</v>
      </c>
      <c r="F498" s="20" t="str">
        <f>IF(C498="","",C498&amp;"-"&amp;COUNTIF($C$8:C498,C498)&amp;"-"&amp;TEXT(B498,"YYYY"))</f>
        <v>CASH-68-2019</v>
      </c>
      <c r="G498" s="21" t="str">
        <f>IFERROR(VLOOKUP(D498,CustomerList[],2,FALSE),"")</f>
        <v>A&amp;D For Distribution</v>
      </c>
      <c r="H498" s="22">
        <f t="shared" si="14"/>
        <v>-9000</v>
      </c>
      <c r="I498" s="23" t="str">
        <f t="shared" si="15"/>
        <v>CR</v>
      </c>
    </row>
    <row r="499" spans="2:9" x14ac:dyDescent="0.25">
      <c r="B499" s="17">
        <v>43600</v>
      </c>
      <c r="C499" s="18" t="s">
        <v>0</v>
      </c>
      <c r="D499" s="18">
        <v>45</v>
      </c>
      <c r="E499" s="19">
        <v>2000</v>
      </c>
      <c r="F499" s="20" t="str">
        <f>IF(C499="","",C499&amp;"-"&amp;COUNTIF($C$8:C499,C499)&amp;"-"&amp;TEXT(B499,"YYYY"))</f>
        <v>INV-290-2019</v>
      </c>
      <c r="G499" s="21" t="str">
        <f>IFERROR(VLOOKUP(D499,CustomerList[],2,FALSE),"")</f>
        <v>A&amp;D For Maitenance &amp; Services</v>
      </c>
      <c r="H499" s="22">
        <f t="shared" si="14"/>
        <v>2000</v>
      </c>
      <c r="I499" s="23" t="str">
        <f t="shared" si="15"/>
        <v>DR</v>
      </c>
    </row>
    <row r="500" spans="2:9" x14ac:dyDescent="0.25">
      <c r="B500" s="17">
        <v>43600</v>
      </c>
      <c r="C500" s="18" t="s">
        <v>1</v>
      </c>
      <c r="D500" s="18">
        <v>25</v>
      </c>
      <c r="E500" s="19">
        <v>16500</v>
      </c>
      <c r="F500" s="20" t="str">
        <f>IF(C500="","",C500&amp;"-"&amp;COUNTIF($C$8:C500,C500)&amp;"-"&amp;TEXT(B500,"YYYY"))</f>
        <v>CHK-68-2019</v>
      </c>
      <c r="G500" s="21" t="str">
        <f>IFERROR(VLOOKUP(D500,CustomerList[],2,FALSE),"")</f>
        <v>Y&amp;D For Import &amp; Export</v>
      </c>
      <c r="H500" s="22">
        <f t="shared" si="14"/>
        <v>-16500</v>
      </c>
      <c r="I500" s="23" t="str">
        <f t="shared" si="15"/>
        <v>CR</v>
      </c>
    </row>
    <row r="501" spans="2:9" x14ac:dyDescent="0.25">
      <c r="B501" s="17">
        <v>43600</v>
      </c>
      <c r="C501" s="18" t="s">
        <v>2</v>
      </c>
      <c r="D501" s="18">
        <v>72</v>
      </c>
      <c r="E501" s="19">
        <v>3000</v>
      </c>
      <c r="F501" s="20" t="str">
        <f>IF(C501="","",C501&amp;"-"&amp;COUNTIF($C$8:C501,C501)&amp;"-"&amp;TEXT(B501,"YYYY"))</f>
        <v>CN-68-2019</v>
      </c>
      <c r="G501" s="21" t="str">
        <f>IFERROR(VLOOKUP(D501,CustomerList[],2,FALSE),"")</f>
        <v>C&amp;C For Trading</v>
      </c>
      <c r="H501" s="22">
        <f t="shared" si="14"/>
        <v>-3000</v>
      </c>
      <c r="I501" s="23" t="str">
        <f t="shared" si="15"/>
        <v>CR</v>
      </c>
    </row>
    <row r="502" spans="2:9" x14ac:dyDescent="0.25">
      <c r="B502" s="17">
        <v>43600</v>
      </c>
      <c r="C502" s="18" t="s">
        <v>2</v>
      </c>
      <c r="D502" s="18">
        <v>34</v>
      </c>
      <c r="E502" s="19">
        <v>11500</v>
      </c>
      <c r="F502" s="20" t="str">
        <f>IF(C502="","",C502&amp;"-"&amp;COUNTIF($C$8:C502,C502)&amp;"-"&amp;TEXT(B502,"YYYY"))</f>
        <v>CN-69-2019</v>
      </c>
      <c r="G502" s="21" t="str">
        <f>IFERROR(VLOOKUP(D502,CustomerList[],2,FALSE),"")</f>
        <v>D&amp;C For Distribution</v>
      </c>
      <c r="H502" s="22">
        <f t="shared" si="14"/>
        <v>-11500</v>
      </c>
      <c r="I502" s="23" t="str">
        <f t="shared" si="15"/>
        <v>CR</v>
      </c>
    </row>
    <row r="503" spans="2:9" x14ac:dyDescent="0.25">
      <c r="B503" s="17">
        <v>43600</v>
      </c>
      <c r="C503" s="18" t="s">
        <v>0</v>
      </c>
      <c r="D503" s="18">
        <v>46</v>
      </c>
      <c r="E503" s="19">
        <v>2000</v>
      </c>
      <c r="F503" s="20" t="str">
        <f>IF(C503="","",C503&amp;"-"&amp;COUNTIF($C$8:C503,C503)&amp;"-"&amp;TEXT(B503,"YYYY"))</f>
        <v>INV-291-2019</v>
      </c>
      <c r="G503" s="21" t="str">
        <f>IFERROR(VLOOKUP(D503,CustomerList[],2,FALSE),"")</f>
        <v>Joseph For Distribution</v>
      </c>
      <c r="H503" s="22">
        <f t="shared" si="14"/>
        <v>2000</v>
      </c>
      <c r="I503" s="23" t="str">
        <f t="shared" si="15"/>
        <v>DR</v>
      </c>
    </row>
    <row r="504" spans="2:9" x14ac:dyDescent="0.25">
      <c r="B504" s="17">
        <v>43600</v>
      </c>
      <c r="C504" s="18" t="s">
        <v>0</v>
      </c>
      <c r="D504" s="18">
        <v>72</v>
      </c>
      <c r="E504" s="19">
        <v>17500</v>
      </c>
      <c r="F504" s="20" t="str">
        <f>IF(C504="","",C504&amp;"-"&amp;COUNTIF($C$8:C504,C504)&amp;"-"&amp;TEXT(B504,"YYYY"))</f>
        <v>INV-292-2019</v>
      </c>
      <c r="G504" s="21" t="str">
        <f>IFERROR(VLOOKUP(D504,CustomerList[],2,FALSE),"")</f>
        <v>C&amp;C For Trading</v>
      </c>
      <c r="H504" s="22">
        <f t="shared" si="14"/>
        <v>17500</v>
      </c>
      <c r="I504" s="23" t="str">
        <f t="shared" si="15"/>
        <v>DR</v>
      </c>
    </row>
    <row r="505" spans="2:9" x14ac:dyDescent="0.25">
      <c r="B505" s="17">
        <v>43600</v>
      </c>
      <c r="C505" s="18" t="s">
        <v>1</v>
      </c>
      <c r="D505" s="18">
        <v>61</v>
      </c>
      <c r="E505" s="19">
        <v>3500</v>
      </c>
      <c r="F505" s="20" t="str">
        <f>IF(C505="","",C505&amp;"-"&amp;COUNTIF($C$8:C505,C505)&amp;"-"&amp;TEXT(B505,"YYYY"))</f>
        <v>CHK-69-2019</v>
      </c>
      <c r="G505" s="21" t="str">
        <f>IFERROR(VLOOKUP(D505,CustomerList[],2,FALSE),"")</f>
        <v>AAA sons For Import &amp; Export</v>
      </c>
      <c r="H505" s="22">
        <f t="shared" si="14"/>
        <v>-3500</v>
      </c>
      <c r="I505" s="23" t="str">
        <f t="shared" si="15"/>
        <v>CR</v>
      </c>
    </row>
    <row r="506" spans="2:9" x14ac:dyDescent="0.25">
      <c r="B506" s="17">
        <v>43600</v>
      </c>
      <c r="C506" s="18" t="s">
        <v>0</v>
      </c>
      <c r="D506" s="18">
        <v>56</v>
      </c>
      <c r="E506" s="19">
        <v>15000</v>
      </c>
      <c r="F506" s="20" t="str">
        <f>IF(C506="","",C506&amp;"-"&amp;COUNTIF($C$8:C506,C506)&amp;"-"&amp;TEXT(B506,"YYYY"))</f>
        <v>INV-293-2019</v>
      </c>
      <c r="G506" s="21" t="str">
        <f>IFERROR(VLOOKUP(D506,CustomerList[],2,FALSE),"")</f>
        <v>Y&amp;C For Maitenance &amp; Services</v>
      </c>
      <c r="H506" s="22">
        <f t="shared" si="14"/>
        <v>15000</v>
      </c>
      <c r="I506" s="23" t="str">
        <f t="shared" si="15"/>
        <v>DR</v>
      </c>
    </row>
    <row r="507" spans="2:9" x14ac:dyDescent="0.25">
      <c r="B507" s="17">
        <v>43600</v>
      </c>
      <c r="C507" s="18" t="s">
        <v>0</v>
      </c>
      <c r="D507" s="18">
        <v>50</v>
      </c>
      <c r="E507" s="19">
        <v>10500</v>
      </c>
      <c r="F507" s="20" t="str">
        <f>IF(C507="","",C507&amp;"-"&amp;COUNTIF($C$8:C507,C507)&amp;"-"&amp;TEXT(B507,"YYYY"))</f>
        <v>INV-294-2019</v>
      </c>
      <c r="G507" s="21" t="str">
        <f>IFERROR(VLOOKUP(D507,CustomerList[],2,FALSE),"")</f>
        <v>D&amp;A For Import &amp; Export</v>
      </c>
      <c r="H507" s="22">
        <f t="shared" si="14"/>
        <v>10500</v>
      </c>
      <c r="I507" s="23" t="str">
        <f t="shared" si="15"/>
        <v>DR</v>
      </c>
    </row>
    <row r="508" spans="2:9" x14ac:dyDescent="0.25">
      <c r="B508" s="17">
        <v>43600</v>
      </c>
      <c r="C508" s="18" t="s">
        <v>0</v>
      </c>
      <c r="D508" s="18">
        <v>37</v>
      </c>
      <c r="E508" s="19">
        <v>18000</v>
      </c>
      <c r="F508" s="20" t="str">
        <f>IF(C508="","",C508&amp;"-"&amp;COUNTIF($C$8:C508,C508)&amp;"-"&amp;TEXT(B508,"YYYY"))</f>
        <v>INV-295-2019</v>
      </c>
      <c r="G508" s="21" t="str">
        <f>IFERROR(VLOOKUP(D508,CustomerList[],2,FALSE),"")</f>
        <v>A&amp;D For Distribution</v>
      </c>
      <c r="H508" s="22">
        <f t="shared" si="14"/>
        <v>18000</v>
      </c>
      <c r="I508" s="23" t="str">
        <f t="shared" si="15"/>
        <v>DR</v>
      </c>
    </row>
    <row r="509" spans="2:9" x14ac:dyDescent="0.25">
      <c r="B509" s="17">
        <v>43600</v>
      </c>
      <c r="C509" s="18" t="s">
        <v>0</v>
      </c>
      <c r="D509" s="18">
        <v>69</v>
      </c>
      <c r="E509" s="19">
        <v>9500</v>
      </c>
      <c r="F509" s="20" t="str">
        <f>IF(C509="","",C509&amp;"-"&amp;COUNTIF($C$8:C509,C509)&amp;"-"&amp;TEXT(B509,"YYYY"))</f>
        <v>INV-296-2019</v>
      </c>
      <c r="G509" s="21" t="str">
        <f>IFERROR(VLOOKUP(D509,CustomerList[],2,FALSE),"")</f>
        <v>A&amp;C For Trading</v>
      </c>
      <c r="H509" s="22">
        <f t="shared" si="14"/>
        <v>9500</v>
      </c>
      <c r="I509" s="23" t="str">
        <f t="shared" si="15"/>
        <v>DR</v>
      </c>
    </row>
    <row r="510" spans="2:9" x14ac:dyDescent="0.25">
      <c r="B510" s="17">
        <v>43600</v>
      </c>
      <c r="C510" s="18" t="s">
        <v>0</v>
      </c>
      <c r="D510" s="18">
        <v>57</v>
      </c>
      <c r="E510" s="19">
        <v>18000</v>
      </c>
      <c r="F510" s="20" t="str">
        <f>IF(C510="","",C510&amp;"-"&amp;COUNTIF($C$8:C510,C510)&amp;"-"&amp;TEXT(B510,"YYYY"))</f>
        <v>INV-297-2019</v>
      </c>
      <c r="G510" s="21" t="str">
        <f>IFERROR(VLOOKUP(D510,CustomerList[],2,FALSE),"")</f>
        <v>Ahmed &amp; Co For Sports Equipments</v>
      </c>
      <c r="H510" s="22">
        <f t="shared" si="14"/>
        <v>18000</v>
      </c>
      <c r="I510" s="23" t="str">
        <f t="shared" si="15"/>
        <v>DR</v>
      </c>
    </row>
    <row r="511" spans="2:9" x14ac:dyDescent="0.25">
      <c r="B511" s="17">
        <v>43600</v>
      </c>
      <c r="C511" s="18" t="s">
        <v>0</v>
      </c>
      <c r="D511" s="18">
        <v>37</v>
      </c>
      <c r="E511" s="19">
        <v>16000</v>
      </c>
      <c r="F511" s="20" t="str">
        <f>IF(C511="","",C511&amp;"-"&amp;COUNTIF($C$8:C511,C511)&amp;"-"&amp;TEXT(B511,"YYYY"))</f>
        <v>INV-298-2019</v>
      </c>
      <c r="G511" s="21" t="str">
        <f>IFERROR(VLOOKUP(D511,CustomerList[],2,FALSE),"")</f>
        <v>A&amp;D For Distribution</v>
      </c>
      <c r="H511" s="22">
        <f t="shared" si="14"/>
        <v>16000</v>
      </c>
      <c r="I511" s="23" t="str">
        <f t="shared" si="15"/>
        <v>DR</v>
      </c>
    </row>
    <row r="512" spans="2:9" x14ac:dyDescent="0.25">
      <c r="B512" s="17">
        <v>43600</v>
      </c>
      <c r="C512" s="18" t="s">
        <v>0</v>
      </c>
      <c r="D512" s="18">
        <v>71</v>
      </c>
      <c r="E512" s="19">
        <v>2000</v>
      </c>
      <c r="F512" s="20" t="str">
        <f>IF(C512="","",C512&amp;"-"&amp;COUNTIF($C$8:C512,C512)&amp;"-"&amp;TEXT(B512,"YYYY"))</f>
        <v>INV-299-2019</v>
      </c>
      <c r="G512" s="21" t="str">
        <f>IFERROR(VLOOKUP(D512,CustomerList[],2,FALSE),"")</f>
        <v>Aly&amp;Co For Trading</v>
      </c>
      <c r="H512" s="22">
        <f t="shared" si="14"/>
        <v>2000</v>
      </c>
      <c r="I512" s="23" t="str">
        <f t="shared" si="15"/>
        <v>DR</v>
      </c>
    </row>
    <row r="513" spans="2:9" x14ac:dyDescent="0.25">
      <c r="B513" s="17">
        <v>43600</v>
      </c>
      <c r="C513" s="18" t="s">
        <v>3</v>
      </c>
      <c r="D513" s="18">
        <v>54</v>
      </c>
      <c r="E513" s="19">
        <v>18000</v>
      </c>
      <c r="F513" s="20" t="str">
        <f>IF(C513="","",C513&amp;"-"&amp;COUNTIF($C$8:C513,C513)&amp;"-"&amp;TEXT(B513,"YYYY"))</f>
        <v>CASH-69-2019</v>
      </c>
      <c r="G513" s="21" t="str">
        <f>IFERROR(VLOOKUP(D513,CustomerList[],2,FALSE),"")</f>
        <v>C&amp;D For Maitenance &amp; Services</v>
      </c>
      <c r="H513" s="22">
        <f t="shared" si="14"/>
        <v>-18000</v>
      </c>
      <c r="I513" s="23" t="str">
        <f t="shared" si="15"/>
        <v>CR</v>
      </c>
    </row>
    <row r="514" spans="2:9" x14ac:dyDescent="0.25">
      <c r="B514" s="17">
        <v>43600</v>
      </c>
      <c r="C514" s="18" t="s">
        <v>1</v>
      </c>
      <c r="D514" s="18">
        <v>36</v>
      </c>
      <c r="E514" s="19">
        <v>18000</v>
      </c>
      <c r="F514" s="20" t="str">
        <f>IF(C514="","",C514&amp;"-"&amp;COUNTIF($C$8:C514,C514)&amp;"-"&amp;TEXT(B514,"YYYY"))</f>
        <v>CHK-70-2019</v>
      </c>
      <c r="G514" s="21" t="str">
        <f>IFERROR(VLOOKUP(D514,CustomerList[],2,FALSE),"")</f>
        <v>Y&amp;D For Trading</v>
      </c>
      <c r="H514" s="22">
        <f t="shared" si="14"/>
        <v>-18000</v>
      </c>
      <c r="I514" s="23" t="str">
        <f t="shared" si="15"/>
        <v>CR</v>
      </c>
    </row>
    <row r="515" spans="2:9" x14ac:dyDescent="0.25">
      <c r="B515" s="17">
        <v>43600</v>
      </c>
      <c r="C515" s="18" t="s">
        <v>3</v>
      </c>
      <c r="D515" s="18">
        <v>34</v>
      </c>
      <c r="E515" s="19">
        <v>9000</v>
      </c>
      <c r="F515" s="20" t="str">
        <f>IF(C515="","",C515&amp;"-"&amp;COUNTIF($C$8:C515,C515)&amp;"-"&amp;TEXT(B515,"YYYY"))</f>
        <v>CASH-70-2019</v>
      </c>
      <c r="G515" s="21" t="str">
        <f>IFERROR(VLOOKUP(D515,CustomerList[],2,FALSE),"")</f>
        <v>D&amp;C For Distribution</v>
      </c>
      <c r="H515" s="22">
        <f t="shared" si="14"/>
        <v>-9000</v>
      </c>
      <c r="I515" s="23" t="str">
        <f t="shared" si="15"/>
        <v>CR</v>
      </c>
    </row>
    <row r="516" spans="2:9" x14ac:dyDescent="0.25">
      <c r="B516" s="17">
        <v>43600</v>
      </c>
      <c r="C516" s="18" t="s">
        <v>0</v>
      </c>
      <c r="D516" s="18">
        <v>15</v>
      </c>
      <c r="E516" s="19">
        <v>20000</v>
      </c>
      <c r="F516" s="20" t="str">
        <f>IF(C516="","",C516&amp;"-"&amp;COUNTIF($C$8:C516,C516)&amp;"-"&amp;TEXT(B516,"YYYY"))</f>
        <v>INV-300-2019</v>
      </c>
      <c r="G516" s="21" t="str">
        <f>IFERROR(VLOOKUP(D516,CustomerList[],2,FALSE),"")</f>
        <v>Triple A Bikes</v>
      </c>
      <c r="H516" s="22">
        <f t="shared" si="14"/>
        <v>20000</v>
      </c>
      <c r="I516" s="23" t="str">
        <f t="shared" si="15"/>
        <v>DR</v>
      </c>
    </row>
    <row r="517" spans="2:9" x14ac:dyDescent="0.25">
      <c r="B517" s="17">
        <v>43600</v>
      </c>
      <c r="C517" s="18" t="s">
        <v>1</v>
      </c>
      <c r="D517" s="18">
        <v>10</v>
      </c>
      <c r="E517" s="19">
        <v>12000</v>
      </c>
      <c r="F517" s="20" t="str">
        <f>IF(C517="","",C517&amp;"-"&amp;COUNTIF($C$8:C517,C517)&amp;"-"&amp;TEXT(B517,"YYYY"))</f>
        <v>CHK-71-2019</v>
      </c>
      <c r="G517" s="21" t="str">
        <f>IFERROR(VLOOKUP(D517,CustomerList[],2,FALSE),"")</f>
        <v>Light Equipments Int'l</v>
      </c>
      <c r="H517" s="22">
        <f t="shared" si="14"/>
        <v>-12000</v>
      </c>
      <c r="I517" s="23" t="str">
        <f t="shared" si="15"/>
        <v>CR</v>
      </c>
    </row>
    <row r="518" spans="2:9" x14ac:dyDescent="0.25">
      <c r="B518" s="17">
        <v>43600</v>
      </c>
      <c r="C518" s="18" t="s">
        <v>0</v>
      </c>
      <c r="D518" s="18">
        <v>16</v>
      </c>
      <c r="E518" s="19">
        <v>500</v>
      </c>
      <c r="F518" s="20" t="str">
        <f>IF(C518="","",C518&amp;"-"&amp;COUNTIF($C$8:C518,C518)&amp;"-"&amp;TEXT(B518,"YYYY"))</f>
        <v>INV-301-2019</v>
      </c>
      <c r="G518" s="21" t="str">
        <f>IFERROR(VLOOKUP(D518,CustomerList[],2,FALSE),"")</f>
        <v>Amr Atef</v>
      </c>
      <c r="H518" s="22">
        <f t="shared" si="14"/>
        <v>500</v>
      </c>
      <c r="I518" s="23" t="str">
        <f t="shared" si="15"/>
        <v>DR</v>
      </c>
    </row>
    <row r="519" spans="2:9" x14ac:dyDescent="0.25">
      <c r="B519" s="17">
        <v>43600</v>
      </c>
      <c r="C519" s="18" t="s">
        <v>0</v>
      </c>
      <c r="D519" s="18">
        <v>40</v>
      </c>
      <c r="E519" s="19">
        <v>18000</v>
      </c>
      <c r="F519" s="20" t="str">
        <f>IF(C519="","",C519&amp;"-"&amp;COUNTIF($C$8:C519,C519)&amp;"-"&amp;TEXT(B519,"YYYY"))</f>
        <v>INV-302-2019</v>
      </c>
      <c r="G519" s="21" t="str">
        <f>IFERROR(VLOOKUP(D519,CustomerList[],2,FALSE),"")</f>
        <v>A&amp;C For Distribution</v>
      </c>
      <c r="H519" s="22">
        <f t="shared" si="14"/>
        <v>18000</v>
      </c>
      <c r="I519" s="23" t="str">
        <f t="shared" si="15"/>
        <v>DR</v>
      </c>
    </row>
    <row r="520" spans="2:9" x14ac:dyDescent="0.25">
      <c r="B520" s="17">
        <v>43600</v>
      </c>
      <c r="C520" s="18" t="s">
        <v>0</v>
      </c>
      <c r="D520" s="18">
        <v>24</v>
      </c>
      <c r="E520" s="19">
        <v>17500</v>
      </c>
      <c r="F520" s="20" t="str">
        <f>IF(C520="","",C520&amp;"-"&amp;COUNTIF($C$8:C520,C520)&amp;"-"&amp;TEXT(B520,"YYYY"))</f>
        <v>INV-303-2019</v>
      </c>
      <c r="G520" s="21" t="str">
        <f>IFERROR(VLOOKUP(D520,CustomerList[],2,FALSE),"")</f>
        <v>C&amp;A For Import &amp; Export</v>
      </c>
      <c r="H520" s="22">
        <f t="shared" si="14"/>
        <v>17500</v>
      </c>
      <c r="I520" s="23" t="str">
        <f t="shared" si="15"/>
        <v>DR</v>
      </c>
    </row>
    <row r="521" spans="2:9" x14ac:dyDescent="0.25">
      <c r="B521" s="17">
        <v>43600</v>
      </c>
      <c r="C521" s="18" t="s">
        <v>3</v>
      </c>
      <c r="D521" s="18">
        <v>52</v>
      </c>
      <c r="E521" s="19">
        <v>9000</v>
      </c>
      <c r="F521" s="20" t="str">
        <f>IF(C521="","",C521&amp;"-"&amp;COUNTIF($C$8:C521,C521)&amp;"-"&amp;TEXT(B521,"YYYY"))</f>
        <v>CASH-71-2019</v>
      </c>
      <c r="G521" s="21" t="str">
        <f>IFERROR(VLOOKUP(D521,CustomerList[],2,FALSE),"")</f>
        <v>A&amp;Y For Trading</v>
      </c>
      <c r="H521" s="22">
        <f t="shared" ref="H521:H584" si="16">IF(C521="INV",E521,-E521)</f>
        <v>-9000</v>
      </c>
      <c r="I521" s="23" t="str">
        <f t="shared" ref="I521:I584" si="17">IF(E521="","",IF(H521&gt;0,"DR","CR"))</f>
        <v>CR</v>
      </c>
    </row>
    <row r="522" spans="2:9" x14ac:dyDescent="0.25">
      <c r="B522" s="17">
        <v>43601</v>
      </c>
      <c r="C522" s="18" t="s">
        <v>2</v>
      </c>
      <c r="D522" s="18">
        <v>27</v>
      </c>
      <c r="E522" s="19">
        <v>13000</v>
      </c>
      <c r="F522" s="20" t="str">
        <f>IF(C522="","",C522&amp;"-"&amp;COUNTIF($C$8:C522,C522)&amp;"-"&amp;TEXT(B522,"YYYY"))</f>
        <v>CN-70-2019</v>
      </c>
      <c r="G522" s="21" t="str">
        <f>IFERROR(VLOOKUP(D522,CustomerList[],2,FALSE),"")</f>
        <v>D&amp;A For Distribution</v>
      </c>
      <c r="H522" s="22">
        <f t="shared" si="16"/>
        <v>-13000</v>
      </c>
      <c r="I522" s="23" t="str">
        <f t="shared" si="17"/>
        <v>CR</v>
      </c>
    </row>
    <row r="523" spans="2:9" x14ac:dyDescent="0.25">
      <c r="B523" s="17">
        <v>43601</v>
      </c>
      <c r="C523" s="18" t="s">
        <v>3</v>
      </c>
      <c r="D523" s="18">
        <v>22</v>
      </c>
      <c r="E523" s="19">
        <v>16500</v>
      </c>
      <c r="F523" s="20" t="str">
        <f>IF(C523="","",C523&amp;"-"&amp;COUNTIF($C$8:C523,C523)&amp;"-"&amp;TEXT(B523,"YYYY"))</f>
        <v>CASH-72-2019</v>
      </c>
      <c r="G523" s="21" t="str">
        <f>IFERROR(VLOOKUP(D523,CustomerList[],2,FALSE),"")</f>
        <v>A&amp;Y For Import &amp; Export</v>
      </c>
      <c r="H523" s="22">
        <f t="shared" si="16"/>
        <v>-16500</v>
      </c>
      <c r="I523" s="23" t="str">
        <f t="shared" si="17"/>
        <v>CR</v>
      </c>
    </row>
    <row r="524" spans="2:9" x14ac:dyDescent="0.25">
      <c r="B524" s="17">
        <v>43601</v>
      </c>
      <c r="C524" s="18" t="s">
        <v>0</v>
      </c>
      <c r="D524" s="18">
        <v>33</v>
      </c>
      <c r="E524" s="19">
        <v>2500</v>
      </c>
      <c r="F524" s="20" t="str">
        <f>IF(C524="","",C524&amp;"-"&amp;COUNTIF($C$8:C524,C524)&amp;"-"&amp;TEXT(B524,"YYYY"))</f>
        <v>INV-304-2019</v>
      </c>
      <c r="G524" s="21" t="str">
        <f>IFERROR(VLOOKUP(D524,CustomerList[],2,FALSE),"")</f>
        <v>D&amp;D For Trading</v>
      </c>
      <c r="H524" s="22">
        <f t="shared" si="16"/>
        <v>2500</v>
      </c>
      <c r="I524" s="23" t="str">
        <f t="shared" si="17"/>
        <v>DR</v>
      </c>
    </row>
    <row r="525" spans="2:9" x14ac:dyDescent="0.25">
      <c r="B525" s="17">
        <v>43601</v>
      </c>
      <c r="C525" s="18" t="s">
        <v>0</v>
      </c>
      <c r="D525" s="18">
        <v>31</v>
      </c>
      <c r="E525" s="19">
        <v>15000</v>
      </c>
      <c r="F525" s="20" t="str">
        <f>IF(C525="","",C525&amp;"-"&amp;COUNTIF($C$8:C525,C525)&amp;"-"&amp;TEXT(B525,"YYYY"))</f>
        <v>INV-305-2019</v>
      </c>
      <c r="G525" s="21" t="str">
        <f>IFERROR(VLOOKUP(D525,CustomerList[],2,FALSE),"")</f>
        <v>C&amp;Y For Trading</v>
      </c>
      <c r="H525" s="22">
        <f t="shared" si="16"/>
        <v>15000</v>
      </c>
      <c r="I525" s="23" t="str">
        <f t="shared" si="17"/>
        <v>DR</v>
      </c>
    </row>
    <row r="526" spans="2:9" x14ac:dyDescent="0.25">
      <c r="B526" s="17">
        <v>43601</v>
      </c>
      <c r="C526" s="18" t="s">
        <v>0</v>
      </c>
      <c r="D526" s="18">
        <v>15</v>
      </c>
      <c r="E526" s="19">
        <v>6000</v>
      </c>
      <c r="F526" s="20" t="str">
        <f>IF(C526="","",C526&amp;"-"&amp;COUNTIF($C$8:C526,C526)&amp;"-"&amp;TEXT(B526,"YYYY"))</f>
        <v>INV-306-2019</v>
      </c>
      <c r="G526" s="21" t="str">
        <f>IFERROR(VLOOKUP(D526,CustomerList[],2,FALSE),"")</f>
        <v>Triple A Bikes</v>
      </c>
      <c r="H526" s="22">
        <f t="shared" si="16"/>
        <v>6000</v>
      </c>
      <c r="I526" s="23" t="str">
        <f t="shared" si="17"/>
        <v>DR</v>
      </c>
    </row>
    <row r="527" spans="2:9" x14ac:dyDescent="0.25">
      <c r="B527" s="17">
        <v>43601</v>
      </c>
      <c r="C527" s="18" t="s">
        <v>0</v>
      </c>
      <c r="D527" s="18">
        <v>49</v>
      </c>
      <c r="E527" s="19">
        <v>4500</v>
      </c>
      <c r="F527" s="20" t="str">
        <f>IF(C527="","",C527&amp;"-"&amp;COUNTIF($C$8:C527,C527)&amp;"-"&amp;TEXT(B527,"YYYY"))</f>
        <v>INV-307-2019</v>
      </c>
      <c r="G527" s="21" t="str">
        <f>IFERROR(VLOOKUP(D527,CustomerList[],2,FALSE),"")</f>
        <v>Y&amp;Y For Sports Equipments</v>
      </c>
      <c r="H527" s="22">
        <f t="shared" si="16"/>
        <v>4500</v>
      </c>
      <c r="I527" s="23" t="str">
        <f t="shared" si="17"/>
        <v>DR</v>
      </c>
    </row>
    <row r="528" spans="2:9" x14ac:dyDescent="0.25">
      <c r="B528" s="17">
        <v>43601</v>
      </c>
      <c r="C528" s="18" t="s">
        <v>0</v>
      </c>
      <c r="D528" s="18">
        <v>54</v>
      </c>
      <c r="E528" s="19">
        <v>500</v>
      </c>
      <c r="F528" s="20" t="str">
        <f>IF(C528="","",C528&amp;"-"&amp;COUNTIF($C$8:C528,C528)&amp;"-"&amp;TEXT(B528,"YYYY"))</f>
        <v>INV-308-2019</v>
      </c>
      <c r="G528" s="21" t="str">
        <f>IFERROR(VLOOKUP(D528,CustomerList[],2,FALSE),"")</f>
        <v>C&amp;D For Maitenance &amp; Services</v>
      </c>
      <c r="H528" s="22">
        <f t="shared" si="16"/>
        <v>500</v>
      </c>
      <c r="I528" s="23" t="str">
        <f t="shared" si="17"/>
        <v>DR</v>
      </c>
    </row>
    <row r="529" spans="2:9" x14ac:dyDescent="0.25">
      <c r="B529" s="17">
        <v>43601</v>
      </c>
      <c r="C529" s="18" t="s">
        <v>0</v>
      </c>
      <c r="D529" s="18">
        <v>45</v>
      </c>
      <c r="E529" s="19">
        <v>8000</v>
      </c>
      <c r="F529" s="20" t="str">
        <f>IF(C529="","",C529&amp;"-"&amp;COUNTIF($C$8:C529,C529)&amp;"-"&amp;TEXT(B529,"YYYY"))</f>
        <v>INV-309-2019</v>
      </c>
      <c r="G529" s="21" t="str">
        <f>IFERROR(VLOOKUP(D529,CustomerList[],2,FALSE),"")</f>
        <v>A&amp;D For Maitenance &amp; Services</v>
      </c>
      <c r="H529" s="22">
        <f t="shared" si="16"/>
        <v>8000</v>
      </c>
      <c r="I529" s="23" t="str">
        <f t="shared" si="17"/>
        <v>DR</v>
      </c>
    </row>
    <row r="530" spans="2:9" x14ac:dyDescent="0.25">
      <c r="B530" s="17">
        <v>43601</v>
      </c>
      <c r="C530" s="18" t="s">
        <v>0</v>
      </c>
      <c r="D530" s="18">
        <v>11</v>
      </c>
      <c r="E530" s="19">
        <v>20000</v>
      </c>
      <c r="F530" s="20" t="str">
        <f>IF(C530="","",C530&amp;"-"&amp;COUNTIF($C$8:C530,C530)&amp;"-"&amp;TEXT(B530,"YYYY"))</f>
        <v>INV-310-2019</v>
      </c>
      <c r="G530" s="21" t="str">
        <f>IFERROR(VLOOKUP(D530,CustomerList[],2,FALSE),"")</f>
        <v>Giza Trade</v>
      </c>
      <c r="H530" s="22">
        <f t="shared" si="16"/>
        <v>20000</v>
      </c>
      <c r="I530" s="23" t="str">
        <f t="shared" si="17"/>
        <v>DR</v>
      </c>
    </row>
    <row r="531" spans="2:9" x14ac:dyDescent="0.25">
      <c r="B531" s="17">
        <v>43601</v>
      </c>
      <c r="C531" s="18" t="s">
        <v>0</v>
      </c>
      <c r="D531" s="18">
        <v>66</v>
      </c>
      <c r="E531" s="19">
        <v>14000</v>
      </c>
      <c r="F531" s="20" t="str">
        <f>IF(C531="","",C531&amp;"-"&amp;COUNTIF($C$8:C531,C531)&amp;"-"&amp;TEXT(B531,"YYYY"))</f>
        <v>INV-311-2019</v>
      </c>
      <c r="G531" s="21" t="str">
        <f>IFERROR(VLOOKUP(D531,CustomerList[],2,FALSE),"")</f>
        <v>Y&amp;C For Distribution</v>
      </c>
      <c r="H531" s="22">
        <f t="shared" si="16"/>
        <v>14000</v>
      </c>
      <c r="I531" s="23" t="str">
        <f t="shared" si="17"/>
        <v>DR</v>
      </c>
    </row>
    <row r="532" spans="2:9" x14ac:dyDescent="0.25">
      <c r="B532" s="17">
        <v>43601</v>
      </c>
      <c r="C532" s="18" t="s">
        <v>1</v>
      </c>
      <c r="D532" s="18">
        <v>75</v>
      </c>
      <c r="E532" s="19">
        <v>19000</v>
      </c>
      <c r="F532" s="20" t="str">
        <f>IF(C532="","",C532&amp;"-"&amp;COUNTIF($C$8:C532,C532)&amp;"-"&amp;TEXT(B532,"YYYY"))</f>
        <v>CHK-72-2019</v>
      </c>
      <c r="G532" s="21" t="str">
        <f>IFERROR(VLOOKUP(D532,CustomerList[],2,FALSE),"")</f>
        <v>Alfred Bikes</v>
      </c>
      <c r="H532" s="22">
        <f t="shared" si="16"/>
        <v>-19000</v>
      </c>
      <c r="I532" s="23" t="str">
        <f t="shared" si="17"/>
        <v>CR</v>
      </c>
    </row>
    <row r="533" spans="2:9" x14ac:dyDescent="0.25">
      <c r="B533" s="17">
        <v>43601</v>
      </c>
      <c r="C533" s="18" t="s">
        <v>0</v>
      </c>
      <c r="D533" s="18">
        <v>75</v>
      </c>
      <c r="E533" s="19">
        <v>19500</v>
      </c>
      <c r="F533" s="20" t="str">
        <f>IF(C533="","",C533&amp;"-"&amp;COUNTIF($C$8:C533,C533)&amp;"-"&amp;TEXT(B533,"YYYY"))</f>
        <v>INV-312-2019</v>
      </c>
      <c r="G533" s="21" t="str">
        <f>IFERROR(VLOOKUP(D533,CustomerList[],2,FALSE),"")</f>
        <v>Alfred Bikes</v>
      </c>
      <c r="H533" s="22">
        <f t="shared" si="16"/>
        <v>19500</v>
      </c>
      <c r="I533" s="23" t="str">
        <f t="shared" si="17"/>
        <v>DR</v>
      </c>
    </row>
    <row r="534" spans="2:9" x14ac:dyDescent="0.25">
      <c r="B534" s="17">
        <v>43601</v>
      </c>
      <c r="C534" s="18" t="s">
        <v>3</v>
      </c>
      <c r="D534" s="18">
        <v>8</v>
      </c>
      <c r="E534" s="19">
        <v>17000</v>
      </c>
      <c r="F534" s="20" t="str">
        <f>IF(C534="","",C534&amp;"-"&amp;COUNTIF($C$8:C534,C534)&amp;"-"&amp;TEXT(B534,"YYYY"))</f>
        <v>CASH-73-2019</v>
      </c>
      <c r="G534" s="21" t="str">
        <f>IFERROR(VLOOKUP(D534,CustomerList[],2,FALSE),"")</f>
        <v>A&amp;A for Exporting</v>
      </c>
      <c r="H534" s="22">
        <f t="shared" si="16"/>
        <v>-17000</v>
      </c>
      <c r="I534" s="23" t="str">
        <f t="shared" si="17"/>
        <v>CR</v>
      </c>
    </row>
    <row r="535" spans="2:9" x14ac:dyDescent="0.25">
      <c r="B535" s="17">
        <v>43601</v>
      </c>
      <c r="C535" s="18" t="s">
        <v>2</v>
      </c>
      <c r="D535" s="18">
        <v>59</v>
      </c>
      <c r="E535" s="19">
        <v>20000</v>
      </c>
      <c r="F535" s="20" t="str">
        <f>IF(C535="","",C535&amp;"-"&amp;COUNTIF($C$8:C535,C535)&amp;"-"&amp;TEXT(B535,"YYYY"))</f>
        <v>CN-71-2019</v>
      </c>
      <c r="G535" s="21" t="str">
        <f>IFERROR(VLOOKUP(D535,CustomerList[],2,FALSE),"")</f>
        <v>D&amp;Y For Distribution</v>
      </c>
      <c r="H535" s="22">
        <f t="shared" si="16"/>
        <v>-20000</v>
      </c>
      <c r="I535" s="23" t="str">
        <f t="shared" si="17"/>
        <v>CR</v>
      </c>
    </row>
    <row r="536" spans="2:9" x14ac:dyDescent="0.25">
      <c r="B536" s="17">
        <v>43601</v>
      </c>
      <c r="C536" s="18" t="s">
        <v>1</v>
      </c>
      <c r="D536" s="18">
        <v>66</v>
      </c>
      <c r="E536" s="19">
        <v>7000</v>
      </c>
      <c r="F536" s="20" t="str">
        <f>IF(C536="","",C536&amp;"-"&amp;COUNTIF($C$8:C536,C536)&amp;"-"&amp;TEXT(B536,"YYYY"))</f>
        <v>CHK-73-2019</v>
      </c>
      <c r="G536" s="21" t="str">
        <f>IFERROR(VLOOKUP(D536,CustomerList[],2,FALSE),"")</f>
        <v>Y&amp;C For Distribution</v>
      </c>
      <c r="H536" s="22">
        <f t="shared" si="16"/>
        <v>-7000</v>
      </c>
      <c r="I536" s="23" t="str">
        <f t="shared" si="17"/>
        <v>CR</v>
      </c>
    </row>
    <row r="537" spans="2:9" x14ac:dyDescent="0.25">
      <c r="B537" s="17">
        <v>43601</v>
      </c>
      <c r="C537" s="18" t="s">
        <v>2</v>
      </c>
      <c r="D537" s="18">
        <v>12</v>
      </c>
      <c r="E537" s="19">
        <v>11000</v>
      </c>
      <c r="F537" s="20" t="str">
        <f>IF(C537="","",C537&amp;"-"&amp;COUNTIF($C$8:C537,C537)&amp;"-"&amp;TEXT(B537,"YYYY"))</f>
        <v>CN-72-2019</v>
      </c>
      <c r="G537" s="21" t="str">
        <f>IFERROR(VLOOKUP(D537,CustomerList[],2,FALSE),"")</f>
        <v>AB Sons</v>
      </c>
      <c r="H537" s="22">
        <f t="shared" si="16"/>
        <v>-11000</v>
      </c>
      <c r="I537" s="23" t="str">
        <f t="shared" si="17"/>
        <v>CR</v>
      </c>
    </row>
    <row r="538" spans="2:9" x14ac:dyDescent="0.25">
      <c r="B538" s="17">
        <v>43601</v>
      </c>
      <c r="C538" s="18" t="s">
        <v>1</v>
      </c>
      <c r="D538" s="18">
        <v>29</v>
      </c>
      <c r="E538" s="19">
        <v>3000</v>
      </c>
      <c r="F538" s="20" t="str">
        <f>IF(C538="","",C538&amp;"-"&amp;COUNTIF($C$8:C538,C538)&amp;"-"&amp;TEXT(B538,"YYYY"))</f>
        <v>CHK-74-2019</v>
      </c>
      <c r="G538" s="21" t="str">
        <f>IFERROR(VLOOKUP(D538,CustomerList[],2,FALSE),"")</f>
        <v>A&amp;D For Sports Equipments</v>
      </c>
      <c r="H538" s="22">
        <f t="shared" si="16"/>
        <v>-3000</v>
      </c>
      <c r="I538" s="23" t="str">
        <f t="shared" si="17"/>
        <v>CR</v>
      </c>
    </row>
    <row r="539" spans="2:9" x14ac:dyDescent="0.25">
      <c r="B539" s="17">
        <v>43601</v>
      </c>
      <c r="C539" s="18" t="s">
        <v>0</v>
      </c>
      <c r="D539" s="18">
        <v>54</v>
      </c>
      <c r="E539" s="19">
        <v>5000</v>
      </c>
      <c r="F539" s="20" t="str">
        <f>IF(C539="","",C539&amp;"-"&amp;COUNTIF($C$8:C539,C539)&amp;"-"&amp;TEXT(B539,"YYYY"))</f>
        <v>INV-313-2019</v>
      </c>
      <c r="G539" s="21" t="str">
        <f>IFERROR(VLOOKUP(D539,CustomerList[],2,FALSE),"")</f>
        <v>C&amp;D For Maitenance &amp; Services</v>
      </c>
      <c r="H539" s="22">
        <f t="shared" si="16"/>
        <v>5000</v>
      </c>
      <c r="I539" s="23" t="str">
        <f t="shared" si="17"/>
        <v>DR</v>
      </c>
    </row>
    <row r="540" spans="2:9" x14ac:dyDescent="0.25">
      <c r="B540" s="17">
        <v>43601</v>
      </c>
      <c r="C540" s="18" t="s">
        <v>0</v>
      </c>
      <c r="D540" s="18">
        <v>68</v>
      </c>
      <c r="E540" s="19">
        <v>9500</v>
      </c>
      <c r="F540" s="20" t="str">
        <f>IF(C540="","",C540&amp;"-"&amp;COUNTIF($C$8:C540,C540)&amp;"-"&amp;TEXT(B540,"YYYY"))</f>
        <v>INV-314-2019</v>
      </c>
      <c r="G540" s="21" t="str">
        <f>IFERROR(VLOOKUP(D540,CustomerList[],2,FALSE),"")</f>
        <v>C&amp;C For Maitenance &amp; Services</v>
      </c>
      <c r="H540" s="22">
        <f t="shared" si="16"/>
        <v>9500</v>
      </c>
      <c r="I540" s="23" t="str">
        <f t="shared" si="17"/>
        <v>DR</v>
      </c>
    </row>
    <row r="541" spans="2:9" x14ac:dyDescent="0.25">
      <c r="B541" s="17">
        <v>43601</v>
      </c>
      <c r="C541" s="18" t="s">
        <v>0</v>
      </c>
      <c r="D541" s="18">
        <v>16</v>
      </c>
      <c r="E541" s="19">
        <v>2000</v>
      </c>
      <c r="F541" s="20" t="str">
        <f>IF(C541="","",C541&amp;"-"&amp;COUNTIF($C$8:C541,C541)&amp;"-"&amp;TEXT(B541,"YYYY"))</f>
        <v>INV-315-2019</v>
      </c>
      <c r="G541" s="21" t="str">
        <f>IFERROR(VLOOKUP(D541,CustomerList[],2,FALSE),"")</f>
        <v>Amr Atef</v>
      </c>
      <c r="H541" s="22">
        <f t="shared" si="16"/>
        <v>2000</v>
      </c>
      <c r="I541" s="23" t="str">
        <f t="shared" si="17"/>
        <v>DR</v>
      </c>
    </row>
    <row r="542" spans="2:9" x14ac:dyDescent="0.25">
      <c r="B542" s="17">
        <v>43601</v>
      </c>
      <c r="C542" s="18" t="s">
        <v>0</v>
      </c>
      <c r="D542" s="18">
        <v>21</v>
      </c>
      <c r="E542" s="19">
        <v>15000</v>
      </c>
      <c r="F542" s="20" t="str">
        <f>IF(C542="","",C542&amp;"-"&amp;COUNTIF($C$8:C542,C542)&amp;"-"&amp;TEXT(B542,"YYYY"))</f>
        <v>INV-316-2019</v>
      </c>
      <c r="G542" s="21" t="str">
        <f>IFERROR(VLOOKUP(D542,CustomerList[],2,FALSE),"")</f>
        <v>Y&amp;A For Trading</v>
      </c>
      <c r="H542" s="22">
        <f t="shared" si="16"/>
        <v>15000</v>
      </c>
      <c r="I542" s="23" t="str">
        <f t="shared" si="17"/>
        <v>DR</v>
      </c>
    </row>
    <row r="543" spans="2:9" x14ac:dyDescent="0.25">
      <c r="B543" s="17">
        <v>43601</v>
      </c>
      <c r="C543" s="18" t="s">
        <v>1</v>
      </c>
      <c r="D543" s="18">
        <v>10</v>
      </c>
      <c r="E543" s="19">
        <v>16000</v>
      </c>
      <c r="F543" s="20" t="str">
        <f>IF(C543="","",C543&amp;"-"&amp;COUNTIF($C$8:C543,C543)&amp;"-"&amp;TEXT(B543,"YYYY"))</f>
        <v>CHK-75-2019</v>
      </c>
      <c r="G543" s="21" t="str">
        <f>IFERROR(VLOOKUP(D543,CustomerList[],2,FALSE),"")</f>
        <v>Light Equipments Int'l</v>
      </c>
      <c r="H543" s="22">
        <f t="shared" si="16"/>
        <v>-16000</v>
      </c>
      <c r="I543" s="23" t="str">
        <f t="shared" si="17"/>
        <v>CR</v>
      </c>
    </row>
    <row r="544" spans="2:9" x14ac:dyDescent="0.25">
      <c r="B544" s="17">
        <v>43601</v>
      </c>
      <c r="C544" s="18" t="s">
        <v>0</v>
      </c>
      <c r="D544" s="18">
        <v>56</v>
      </c>
      <c r="E544" s="19">
        <v>18000</v>
      </c>
      <c r="F544" s="20" t="str">
        <f>IF(C544="","",C544&amp;"-"&amp;COUNTIF($C$8:C544,C544)&amp;"-"&amp;TEXT(B544,"YYYY"))</f>
        <v>INV-317-2019</v>
      </c>
      <c r="G544" s="21" t="str">
        <f>IFERROR(VLOOKUP(D544,CustomerList[],2,FALSE),"")</f>
        <v>Y&amp;C For Maitenance &amp; Services</v>
      </c>
      <c r="H544" s="22">
        <f t="shared" si="16"/>
        <v>18000</v>
      </c>
      <c r="I544" s="23" t="str">
        <f t="shared" si="17"/>
        <v>DR</v>
      </c>
    </row>
    <row r="545" spans="2:9" x14ac:dyDescent="0.25">
      <c r="B545" s="17">
        <v>43601</v>
      </c>
      <c r="C545" s="18" t="s">
        <v>1</v>
      </c>
      <c r="D545" s="18">
        <v>25</v>
      </c>
      <c r="E545" s="19">
        <v>11000</v>
      </c>
      <c r="F545" s="20" t="str">
        <f>IF(C545="","",C545&amp;"-"&amp;COUNTIF($C$8:C545,C545)&amp;"-"&amp;TEXT(B545,"YYYY"))</f>
        <v>CHK-76-2019</v>
      </c>
      <c r="G545" s="21" t="str">
        <f>IFERROR(VLOOKUP(D545,CustomerList[],2,FALSE),"")</f>
        <v>Y&amp;D For Import &amp; Export</v>
      </c>
      <c r="H545" s="22">
        <f t="shared" si="16"/>
        <v>-11000</v>
      </c>
      <c r="I545" s="23" t="str">
        <f t="shared" si="17"/>
        <v>CR</v>
      </c>
    </row>
    <row r="546" spans="2:9" x14ac:dyDescent="0.25">
      <c r="B546" s="17">
        <v>43602</v>
      </c>
      <c r="C546" s="18" t="s">
        <v>0</v>
      </c>
      <c r="D546" s="18">
        <v>16</v>
      </c>
      <c r="E546" s="19">
        <v>4500</v>
      </c>
      <c r="F546" s="20" t="str">
        <f>IF(C546="","",C546&amp;"-"&amp;COUNTIF($C$8:C546,C546)&amp;"-"&amp;TEXT(B546,"YYYY"))</f>
        <v>INV-318-2019</v>
      </c>
      <c r="G546" s="21" t="str">
        <f>IFERROR(VLOOKUP(D546,CustomerList[],2,FALSE),"")</f>
        <v>Amr Atef</v>
      </c>
      <c r="H546" s="22">
        <f t="shared" si="16"/>
        <v>4500</v>
      </c>
      <c r="I546" s="23" t="str">
        <f t="shared" si="17"/>
        <v>DR</v>
      </c>
    </row>
    <row r="547" spans="2:9" x14ac:dyDescent="0.25">
      <c r="B547" s="17">
        <v>43602</v>
      </c>
      <c r="C547" s="18" t="s">
        <v>0</v>
      </c>
      <c r="D547" s="18">
        <v>38</v>
      </c>
      <c r="E547" s="19">
        <v>8500</v>
      </c>
      <c r="F547" s="20" t="str">
        <f>IF(C547="","",C547&amp;"-"&amp;COUNTIF($C$8:C547,C547)&amp;"-"&amp;TEXT(B547,"YYYY"))</f>
        <v>INV-319-2019</v>
      </c>
      <c r="G547" s="21" t="str">
        <f>IFERROR(VLOOKUP(D547,CustomerList[],2,FALSE),"")</f>
        <v>Y&amp;C For Sports Equipments</v>
      </c>
      <c r="H547" s="22">
        <f t="shared" si="16"/>
        <v>8500</v>
      </c>
      <c r="I547" s="23" t="str">
        <f t="shared" si="17"/>
        <v>DR</v>
      </c>
    </row>
    <row r="548" spans="2:9" x14ac:dyDescent="0.25">
      <c r="B548" s="17">
        <v>43602</v>
      </c>
      <c r="C548" s="18" t="s">
        <v>0</v>
      </c>
      <c r="D548" s="18">
        <v>47</v>
      </c>
      <c r="E548" s="19">
        <v>16500</v>
      </c>
      <c r="F548" s="20" t="str">
        <f>IF(C548="","",C548&amp;"-"&amp;COUNTIF($C$8:C548,C548)&amp;"-"&amp;TEXT(B548,"YYYY"))</f>
        <v>INV-320-2019</v>
      </c>
      <c r="G548" s="21" t="str">
        <f>IFERROR(VLOOKUP(D548,CustomerList[],2,FALSE),"")</f>
        <v>Y&amp;C For Trading</v>
      </c>
      <c r="H548" s="22">
        <f t="shared" si="16"/>
        <v>16500</v>
      </c>
      <c r="I548" s="23" t="str">
        <f t="shared" si="17"/>
        <v>DR</v>
      </c>
    </row>
    <row r="549" spans="2:9" x14ac:dyDescent="0.25">
      <c r="B549" s="17">
        <v>43602</v>
      </c>
      <c r="C549" s="18" t="s">
        <v>0</v>
      </c>
      <c r="D549" s="18">
        <v>54</v>
      </c>
      <c r="E549" s="19">
        <v>19000</v>
      </c>
      <c r="F549" s="20" t="str">
        <f>IF(C549="","",C549&amp;"-"&amp;COUNTIF($C$8:C549,C549)&amp;"-"&amp;TEXT(B549,"YYYY"))</f>
        <v>INV-321-2019</v>
      </c>
      <c r="G549" s="21" t="str">
        <f>IFERROR(VLOOKUP(D549,CustomerList[],2,FALSE),"")</f>
        <v>C&amp;D For Maitenance &amp; Services</v>
      </c>
      <c r="H549" s="22">
        <f t="shared" si="16"/>
        <v>19000</v>
      </c>
      <c r="I549" s="23" t="str">
        <f t="shared" si="17"/>
        <v>DR</v>
      </c>
    </row>
    <row r="550" spans="2:9" x14ac:dyDescent="0.25">
      <c r="B550" s="17">
        <v>43602</v>
      </c>
      <c r="C550" s="18" t="s">
        <v>0</v>
      </c>
      <c r="D550" s="18">
        <v>53</v>
      </c>
      <c r="E550" s="19">
        <v>15500</v>
      </c>
      <c r="F550" s="20" t="str">
        <f>IF(C550="","",C550&amp;"-"&amp;COUNTIF($C$8:C550,C550)&amp;"-"&amp;TEXT(B550,"YYYY"))</f>
        <v>INV-322-2019</v>
      </c>
      <c r="G550" s="21" t="str">
        <f>IFERROR(VLOOKUP(D550,CustomerList[],2,FALSE),"")</f>
        <v>C&amp;D For Distribution</v>
      </c>
      <c r="H550" s="22">
        <f t="shared" si="16"/>
        <v>15500</v>
      </c>
      <c r="I550" s="23" t="str">
        <f t="shared" si="17"/>
        <v>DR</v>
      </c>
    </row>
    <row r="551" spans="2:9" x14ac:dyDescent="0.25">
      <c r="B551" s="17">
        <v>43602</v>
      </c>
      <c r="C551" s="18" t="s">
        <v>0</v>
      </c>
      <c r="D551" s="18">
        <v>67</v>
      </c>
      <c r="E551" s="19">
        <v>500</v>
      </c>
      <c r="F551" s="20" t="str">
        <f>IF(C551="","",C551&amp;"-"&amp;COUNTIF($C$8:C551,C551)&amp;"-"&amp;TEXT(B551,"YYYY"))</f>
        <v>INV-323-2019</v>
      </c>
      <c r="G551" s="21" t="str">
        <f>IFERROR(VLOOKUP(D551,CustomerList[],2,FALSE),"")</f>
        <v>A&amp;A For Sports Equipments</v>
      </c>
      <c r="H551" s="22">
        <f t="shared" si="16"/>
        <v>500</v>
      </c>
      <c r="I551" s="23" t="str">
        <f t="shared" si="17"/>
        <v>DR</v>
      </c>
    </row>
    <row r="552" spans="2:9" x14ac:dyDescent="0.25">
      <c r="B552" s="17">
        <v>43602</v>
      </c>
      <c r="C552" s="18" t="s">
        <v>0</v>
      </c>
      <c r="D552" s="18">
        <v>74</v>
      </c>
      <c r="E552" s="19">
        <v>19500</v>
      </c>
      <c r="F552" s="20" t="str">
        <f>IF(C552="","",C552&amp;"-"&amp;COUNTIF($C$8:C552,C552)&amp;"-"&amp;TEXT(B552,"YYYY"))</f>
        <v>INV-324-2019</v>
      </c>
      <c r="G552" s="21" t="str">
        <f>IFERROR(VLOOKUP(D552,CustomerList[],2,FALSE),"")</f>
        <v>Nader For Trading</v>
      </c>
      <c r="H552" s="22">
        <f t="shared" si="16"/>
        <v>19500</v>
      </c>
      <c r="I552" s="23" t="str">
        <f t="shared" si="17"/>
        <v>DR</v>
      </c>
    </row>
    <row r="553" spans="2:9" x14ac:dyDescent="0.25">
      <c r="B553" s="17">
        <v>43602</v>
      </c>
      <c r="C553" s="18" t="s">
        <v>2</v>
      </c>
      <c r="D553" s="18">
        <v>13</v>
      </c>
      <c r="E553" s="19">
        <v>16500</v>
      </c>
      <c r="F553" s="20" t="str">
        <f>IF(C553="","",C553&amp;"-"&amp;COUNTIF($C$8:C553,C553)&amp;"-"&amp;TEXT(B553,"YYYY"))</f>
        <v>CN-73-2019</v>
      </c>
      <c r="G553" s="21" t="str">
        <f>IFERROR(VLOOKUP(D553,CustomerList[],2,FALSE),"")</f>
        <v>ABO Trading</v>
      </c>
      <c r="H553" s="22">
        <f t="shared" si="16"/>
        <v>-16500</v>
      </c>
      <c r="I553" s="23" t="str">
        <f t="shared" si="17"/>
        <v>CR</v>
      </c>
    </row>
    <row r="554" spans="2:9" x14ac:dyDescent="0.25">
      <c r="B554" s="17">
        <v>43602</v>
      </c>
      <c r="C554" s="18" t="s">
        <v>2</v>
      </c>
      <c r="D554" s="18">
        <v>51</v>
      </c>
      <c r="E554" s="19">
        <v>12500</v>
      </c>
      <c r="F554" s="20" t="str">
        <f>IF(C554="","",C554&amp;"-"&amp;COUNTIF($C$8:C554,C554)&amp;"-"&amp;TEXT(B554,"YYYY"))</f>
        <v>CN-74-2019</v>
      </c>
      <c r="G554" s="21" t="str">
        <f>IFERROR(VLOOKUP(D554,CustomerList[],2,FALSE),"")</f>
        <v>A&amp;D For Trading</v>
      </c>
      <c r="H554" s="22">
        <f t="shared" si="16"/>
        <v>-12500</v>
      </c>
      <c r="I554" s="23" t="str">
        <f t="shared" si="17"/>
        <v>CR</v>
      </c>
    </row>
    <row r="555" spans="2:9" x14ac:dyDescent="0.25">
      <c r="B555" s="17">
        <v>43602</v>
      </c>
      <c r="C555" s="18" t="s">
        <v>0</v>
      </c>
      <c r="D555" s="18">
        <v>9</v>
      </c>
      <c r="E555" s="19">
        <v>2500</v>
      </c>
      <c r="F555" s="20" t="str">
        <f>IF(C555="","",C555&amp;"-"&amp;COUNTIF($C$8:C555,C555)&amp;"-"&amp;TEXT(B555,"YYYY"))</f>
        <v>INV-325-2019</v>
      </c>
      <c r="G555" s="21" t="str">
        <f>IFERROR(VLOOKUP(D555,CustomerList[],2,FALSE),"")</f>
        <v>Sports &amp; Fitness Co</v>
      </c>
      <c r="H555" s="22">
        <f t="shared" si="16"/>
        <v>2500</v>
      </c>
      <c r="I555" s="23" t="str">
        <f t="shared" si="17"/>
        <v>DR</v>
      </c>
    </row>
    <row r="556" spans="2:9" x14ac:dyDescent="0.25">
      <c r="B556" s="17">
        <v>43602</v>
      </c>
      <c r="C556" s="18" t="s">
        <v>0</v>
      </c>
      <c r="D556" s="18">
        <v>42</v>
      </c>
      <c r="E556" s="19">
        <v>7500</v>
      </c>
      <c r="F556" s="20" t="str">
        <f>IF(C556="","",C556&amp;"-"&amp;COUNTIF($C$8:C556,C556)&amp;"-"&amp;TEXT(B556,"YYYY"))</f>
        <v>INV-326-2019</v>
      </c>
      <c r="G556" s="21" t="str">
        <f>IFERROR(VLOOKUP(D556,CustomerList[],2,FALSE),"")</f>
        <v>A&amp;A For Trading</v>
      </c>
      <c r="H556" s="22">
        <f t="shared" si="16"/>
        <v>7500</v>
      </c>
      <c r="I556" s="23" t="str">
        <f t="shared" si="17"/>
        <v>DR</v>
      </c>
    </row>
    <row r="557" spans="2:9" x14ac:dyDescent="0.25">
      <c r="B557" s="17">
        <v>43602</v>
      </c>
      <c r="C557" s="18" t="s">
        <v>3</v>
      </c>
      <c r="D557" s="18">
        <v>23</v>
      </c>
      <c r="E557" s="19">
        <v>2500</v>
      </c>
      <c r="F557" s="20" t="str">
        <f>IF(C557="","",C557&amp;"-"&amp;COUNTIF($C$8:C557,C557)&amp;"-"&amp;TEXT(B557,"YYYY"))</f>
        <v>CASH-74-2019</v>
      </c>
      <c r="G557" s="21" t="str">
        <f>IFERROR(VLOOKUP(D557,CustomerList[],2,FALSE),"")</f>
        <v>Y&amp;A For Maitenance &amp; Services</v>
      </c>
      <c r="H557" s="22">
        <f t="shared" si="16"/>
        <v>-2500</v>
      </c>
      <c r="I557" s="23" t="str">
        <f t="shared" si="17"/>
        <v>CR</v>
      </c>
    </row>
    <row r="558" spans="2:9" x14ac:dyDescent="0.25">
      <c r="B558" s="17">
        <v>43602</v>
      </c>
      <c r="C558" s="18" t="s">
        <v>1</v>
      </c>
      <c r="D558" s="18">
        <v>38</v>
      </c>
      <c r="E558" s="19">
        <v>13000</v>
      </c>
      <c r="F558" s="20" t="str">
        <f>IF(C558="","",C558&amp;"-"&amp;COUNTIF($C$8:C558,C558)&amp;"-"&amp;TEXT(B558,"YYYY"))</f>
        <v>CHK-77-2019</v>
      </c>
      <c r="G558" s="21" t="str">
        <f>IFERROR(VLOOKUP(D558,CustomerList[],2,FALSE),"")</f>
        <v>Y&amp;C For Sports Equipments</v>
      </c>
      <c r="H558" s="22">
        <f t="shared" si="16"/>
        <v>-13000</v>
      </c>
      <c r="I558" s="23" t="str">
        <f t="shared" si="17"/>
        <v>CR</v>
      </c>
    </row>
    <row r="559" spans="2:9" x14ac:dyDescent="0.25">
      <c r="B559" s="17">
        <v>43602</v>
      </c>
      <c r="C559" s="18" t="s">
        <v>1</v>
      </c>
      <c r="D559" s="18">
        <v>74</v>
      </c>
      <c r="E559" s="19">
        <v>5500</v>
      </c>
      <c r="F559" s="20" t="str">
        <f>IF(C559="","",C559&amp;"-"&amp;COUNTIF($C$8:C559,C559)&amp;"-"&amp;TEXT(B559,"YYYY"))</f>
        <v>CHK-78-2019</v>
      </c>
      <c r="G559" s="21" t="str">
        <f>IFERROR(VLOOKUP(D559,CustomerList[],2,FALSE),"")</f>
        <v>Nader For Trading</v>
      </c>
      <c r="H559" s="22">
        <f t="shared" si="16"/>
        <v>-5500</v>
      </c>
      <c r="I559" s="23" t="str">
        <f t="shared" si="17"/>
        <v>CR</v>
      </c>
    </row>
    <row r="560" spans="2:9" x14ac:dyDescent="0.25">
      <c r="B560" s="17">
        <v>43602</v>
      </c>
      <c r="C560" s="18" t="s">
        <v>2</v>
      </c>
      <c r="D560" s="18">
        <v>59</v>
      </c>
      <c r="E560" s="19">
        <v>3500</v>
      </c>
      <c r="F560" s="20" t="str">
        <f>IF(C560="","",C560&amp;"-"&amp;COUNTIF($C$8:C560,C560)&amp;"-"&amp;TEXT(B560,"YYYY"))</f>
        <v>CN-75-2019</v>
      </c>
      <c r="G560" s="21" t="str">
        <f>IFERROR(VLOOKUP(D560,CustomerList[],2,FALSE),"")</f>
        <v>D&amp;Y For Distribution</v>
      </c>
      <c r="H560" s="22">
        <f t="shared" si="16"/>
        <v>-3500</v>
      </c>
      <c r="I560" s="23" t="str">
        <f t="shared" si="17"/>
        <v>CR</v>
      </c>
    </row>
    <row r="561" spans="2:9" x14ac:dyDescent="0.25">
      <c r="B561" s="17">
        <v>43602</v>
      </c>
      <c r="C561" s="18" t="s">
        <v>0</v>
      </c>
      <c r="D561" s="18">
        <v>36</v>
      </c>
      <c r="E561" s="19">
        <v>11500</v>
      </c>
      <c r="F561" s="20" t="str">
        <f>IF(C561="","",C561&amp;"-"&amp;COUNTIF($C$8:C561,C561)&amp;"-"&amp;TEXT(B561,"YYYY"))</f>
        <v>INV-327-2019</v>
      </c>
      <c r="G561" s="21" t="str">
        <f>IFERROR(VLOOKUP(D561,CustomerList[],2,FALSE),"")</f>
        <v>Y&amp;D For Trading</v>
      </c>
      <c r="H561" s="22">
        <f t="shared" si="16"/>
        <v>11500</v>
      </c>
      <c r="I561" s="23" t="str">
        <f t="shared" si="17"/>
        <v>DR</v>
      </c>
    </row>
    <row r="562" spans="2:9" x14ac:dyDescent="0.25">
      <c r="B562" s="17">
        <v>43602</v>
      </c>
      <c r="C562" s="18" t="s">
        <v>3</v>
      </c>
      <c r="D562" s="18">
        <v>34</v>
      </c>
      <c r="E562" s="19">
        <v>8500</v>
      </c>
      <c r="F562" s="20" t="str">
        <f>IF(C562="","",C562&amp;"-"&amp;COUNTIF($C$8:C562,C562)&amp;"-"&amp;TEXT(B562,"YYYY"))</f>
        <v>CASH-75-2019</v>
      </c>
      <c r="G562" s="21" t="str">
        <f>IFERROR(VLOOKUP(D562,CustomerList[],2,FALSE),"")</f>
        <v>D&amp;C For Distribution</v>
      </c>
      <c r="H562" s="22">
        <f t="shared" si="16"/>
        <v>-8500</v>
      </c>
      <c r="I562" s="23" t="str">
        <f t="shared" si="17"/>
        <v>CR</v>
      </c>
    </row>
    <row r="563" spans="2:9" x14ac:dyDescent="0.25">
      <c r="B563" s="17">
        <v>43602</v>
      </c>
      <c r="C563" s="18" t="s">
        <v>2</v>
      </c>
      <c r="D563" s="18">
        <v>3</v>
      </c>
      <c r="E563" s="19">
        <v>16000</v>
      </c>
      <c r="F563" s="20" t="str">
        <f>IF(C563="","",C563&amp;"-"&amp;COUNTIF($C$8:C563,C563)&amp;"-"&amp;TEXT(B563,"YYYY"))</f>
        <v>CN-76-2019</v>
      </c>
      <c r="G563" s="21" t="str">
        <f>IFERROR(VLOOKUP(D563,CustomerList[],2,FALSE),"")</f>
        <v>Alied Distributers</v>
      </c>
      <c r="H563" s="22">
        <f t="shared" si="16"/>
        <v>-16000</v>
      </c>
      <c r="I563" s="23" t="str">
        <f t="shared" si="17"/>
        <v>CR</v>
      </c>
    </row>
    <row r="564" spans="2:9" x14ac:dyDescent="0.25">
      <c r="B564" s="17">
        <v>43602</v>
      </c>
      <c r="C564" s="18" t="s">
        <v>0</v>
      </c>
      <c r="D564" s="18">
        <v>10</v>
      </c>
      <c r="E564" s="19">
        <v>15500</v>
      </c>
      <c r="F564" s="20" t="str">
        <f>IF(C564="","",C564&amp;"-"&amp;COUNTIF($C$8:C564,C564)&amp;"-"&amp;TEXT(B564,"YYYY"))</f>
        <v>INV-328-2019</v>
      </c>
      <c r="G564" s="21" t="str">
        <f>IFERROR(VLOOKUP(D564,CustomerList[],2,FALSE),"")</f>
        <v>Light Equipments Int'l</v>
      </c>
      <c r="H564" s="22">
        <f t="shared" si="16"/>
        <v>15500</v>
      </c>
      <c r="I564" s="23" t="str">
        <f t="shared" si="17"/>
        <v>DR</v>
      </c>
    </row>
    <row r="565" spans="2:9" x14ac:dyDescent="0.25">
      <c r="B565" s="17">
        <v>43602</v>
      </c>
      <c r="C565" s="18" t="s">
        <v>1</v>
      </c>
      <c r="D565" s="18">
        <v>18</v>
      </c>
      <c r="E565" s="19">
        <v>4000</v>
      </c>
      <c r="F565" s="20" t="str">
        <f>IF(C565="","",C565&amp;"-"&amp;COUNTIF($C$8:C565,C565)&amp;"-"&amp;TEXT(B565,"YYYY"))</f>
        <v>CHK-79-2019</v>
      </c>
      <c r="G565" s="21" t="str">
        <f>IFERROR(VLOOKUP(D565,CustomerList[],2,FALSE),"")</f>
        <v>Y&amp;A For Sports Equipments</v>
      </c>
      <c r="H565" s="22">
        <f t="shared" si="16"/>
        <v>-4000</v>
      </c>
      <c r="I565" s="23" t="str">
        <f t="shared" si="17"/>
        <v>CR</v>
      </c>
    </row>
    <row r="566" spans="2:9" x14ac:dyDescent="0.25">
      <c r="B566" s="17">
        <v>43602</v>
      </c>
      <c r="C566" s="18" t="s">
        <v>0</v>
      </c>
      <c r="D566" s="18">
        <v>50</v>
      </c>
      <c r="E566" s="19">
        <v>3500</v>
      </c>
      <c r="F566" s="20" t="str">
        <f>IF(C566="","",C566&amp;"-"&amp;COUNTIF($C$8:C566,C566)&amp;"-"&amp;TEXT(B566,"YYYY"))</f>
        <v>INV-329-2019</v>
      </c>
      <c r="G566" s="21" t="str">
        <f>IFERROR(VLOOKUP(D566,CustomerList[],2,FALSE),"")</f>
        <v>D&amp;A For Import &amp; Export</v>
      </c>
      <c r="H566" s="22">
        <f t="shared" si="16"/>
        <v>3500</v>
      </c>
      <c r="I566" s="23" t="str">
        <f t="shared" si="17"/>
        <v>DR</v>
      </c>
    </row>
    <row r="567" spans="2:9" x14ac:dyDescent="0.25">
      <c r="B567" s="17">
        <v>43602</v>
      </c>
      <c r="C567" s="18" t="s">
        <v>2</v>
      </c>
      <c r="D567" s="18">
        <v>51</v>
      </c>
      <c r="E567" s="19">
        <v>500</v>
      </c>
      <c r="F567" s="20" t="str">
        <f>IF(C567="","",C567&amp;"-"&amp;COUNTIF($C$8:C567,C567)&amp;"-"&amp;TEXT(B567,"YYYY"))</f>
        <v>CN-77-2019</v>
      </c>
      <c r="G567" s="21" t="str">
        <f>IFERROR(VLOOKUP(D567,CustomerList[],2,FALSE),"")</f>
        <v>A&amp;D For Trading</v>
      </c>
      <c r="H567" s="22">
        <f t="shared" si="16"/>
        <v>-500</v>
      </c>
      <c r="I567" s="23" t="str">
        <f t="shared" si="17"/>
        <v>CR</v>
      </c>
    </row>
    <row r="568" spans="2:9" x14ac:dyDescent="0.25">
      <c r="B568" s="17">
        <v>43602</v>
      </c>
      <c r="C568" s="18" t="s">
        <v>0</v>
      </c>
      <c r="D568" s="18">
        <v>52</v>
      </c>
      <c r="E568" s="19">
        <v>10000</v>
      </c>
      <c r="F568" s="20" t="str">
        <f>IF(C568="","",C568&amp;"-"&amp;COUNTIF($C$8:C568,C568)&amp;"-"&amp;TEXT(B568,"YYYY"))</f>
        <v>INV-330-2019</v>
      </c>
      <c r="G568" s="21" t="str">
        <f>IFERROR(VLOOKUP(D568,CustomerList[],2,FALSE),"")</f>
        <v>A&amp;Y For Trading</v>
      </c>
      <c r="H568" s="22">
        <f t="shared" si="16"/>
        <v>10000</v>
      </c>
      <c r="I568" s="23" t="str">
        <f t="shared" si="17"/>
        <v>DR</v>
      </c>
    </row>
    <row r="569" spans="2:9" x14ac:dyDescent="0.25">
      <c r="B569" s="17">
        <v>43602</v>
      </c>
      <c r="C569" s="18" t="s">
        <v>0</v>
      </c>
      <c r="D569" s="18">
        <v>22</v>
      </c>
      <c r="E569" s="19">
        <v>10000</v>
      </c>
      <c r="F569" s="20" t="str">
        <f>IF(C569="","",C569&amp;"-"&amp;COUNTIF($C$8:C569,C569)&amp;"-"&amp;TEXT(B569,"YYYY"))</f>
        <v>INV-331-2019</v>
      </c>
      <c r="G569" s="21" t="str">
        <f>IFERROR(VLOOKUP(D569,CustomerList[],2,FALSE),"")</f>
        <v>A&amp;Y For Import &amp; Export</v>
      </c>
      <c r="H569" s="22">
        <f t="shared" si="16"/>
        <v>10000</v>
      </c>
      <c r="I569" s="23" t="str">
        <f t="shared" si="17"/>
        <v>DR</v>
      </c>
    </row>
    <row r="570" spans="2:9" x14ac:dyDescent="0.25">
      <c r="B570" s="17">
        <v>43602</v>
      </c>
      <c r="C570" s="18" t="s">
        <v>1</v>
      </c>
      <c r="D570" s="18">
        <v>75</v>
      </c>
      <c r="E570" s="19">
        <v>1500</v>
      </c>
      <c r="F570" s="20" t="str">
        <f>IF(C570="","",C570&amp;"-"&amp;COUNTIF($C$8:C570,C570)&amp;"-"&amp;TEXT(B570,"YYYY"))</f>
        <v>CHK-80-2019</v>
      </c>
      <c r="G570" s="21" t="str">
        <f>IFERROR(VLOOKUP(D570,CustomerList[],2,FALSE),"")</f>
        <v>Alfred Bikes</v>
      </c>
      <c r="H570" s="22">
        <f t="shared" si="16"/>
        <v>-1500</v>
      </c>
      <c r="I570" s="23" t="str">
        <f t="shared" si="17"/>
        <v>CR</v>
      </c>
    </row>
    <row r="571" spans="2:9" x14ac:dyDescent="0.25">
      <c r="B571" s="17">
        <v>43602</v>
      </c>
      <c r="C571" s="18" t="s">
        <v>0</v>
      </c>
      <c r="D571" s="18">
        <v>70</v>
      </c>
      <c r="E571" s="19">
        <v>12500</v>
      </c>
      <c r="F571" s="20" t="str">
        <f>IF(C571="","",C571&amp;"-"&amp;COUNTIF($C$8:C571,C571)&amp;"-"&amp;TEXT(B571,"YYYY"))</f>
        <v>INV-332-2019</v>
      </c>
      <c r="G571" s="21" t="str">
        <f>IFERROR(VLOOKUP(D571,CustomerList[],2,FALSE),"")</f>
        <v>Brothers For Distribution</v>
      </c>
      <c r="H571" s="22">
        <f t="shared" si="16"/>
        <v>12500</v>
      </c>
      <c r="I571" s="23" t="str">
        <f t="shared" si="17"/>
        <v>DR</v>
      </c>
    </row>
    <row r="572" spans="2:9" x14ac:dyDescent="0.25">
      <c r="B572" s="17">
        <v>43602</v>
      </c>
      <c r="C572" s="18" t="s">
        <v>3</v>
      </c>
      <c r="D572" s="18">
        <v>16</v>
      </c>
      <c r="E572" s="19">
        <v>18000</v>
      </c>
      <c r="F572" s="20" t="str">
        <f>IF(C572="","",C572&amp;"-"&amp;COUNTIF($C$8:C572,C572)&amp;"-"&amp;TEXT(B572,"YYYY"))</f>
        <v>CASH-76-2019</v>
      </c>
      <c r="G572" s="21" t="str">
        <f>IFERROR(VLOOKUP(D572,CustomerList[],2,FALSE),"")</f>
        <v>Amr Atef</v>
      </c>
      <c r="H572" s="22">
        <f t="shared" si="16"/>
        <v>-18000</v>
      </c>
      <c r="I572" s="23" t="str">
        <f t="shared" si="17"/>
        <v>CR</v>
      </c>
    </row>
    <row r="573" spans="2:9" x14ac:dyDescent="0.25">
      <c r="B573" s="17">
        <v>43602</v>
      </c>
      <c r="C573" s="18" t="s">
        <v>0</v>
      </c>
      <c r="D573" s="18">
        <v>32</v>
      </c>
      <c r="E573" s="19">
        <v>4500</v>
      </c>
      <c r="F573" s="20" t="str">
        <f>IF(C573="","",C573&amp;"-"&amp;COUNTIF($C$8:C573,C573)&amp;"-"&amp;TEXT(B573,"YYYY"))</f>
        <v>INV-333-2019</v>
      </c>
      <c r="G573" s="21" t="str">
        <f>IFERROR(VLOOKUP(D573,CustomerList[],2,FALSE),"")</f>
        <v>D&amp;Y For Sports Equipments</v>
      </c>
      <c r="H573" s="22">
        <f t="shared" si="16"/>
        <v>4500</v>
      </c>
      <c r="I573" s="23" t="str">
        <f t="shared" si="17"/>
        <v>DR</v>
      </c>
    </row>
    <row r="574" spans="2:9" x14ac:dyDescent="0.25">
      <c r="B574" s="17">
        <v>43602</v>
      </c>
      <c r="C574" s="18" t="s">
        <v>1</v>
      </c>
      <c r="D574" s="18">
        <v>75</v>
      </c>
      <c r="E574" s="19">
        <v>5000</v>
      </c>
      <c r="F574" s="20" t="str">
        <f>IF(C574="","",C574&amp;"-"&amp;COUNTIF($C$8:C574,C574)&amp;"-"&amp;TEXT(B574,"YYYY"))</f>
        <v>CHK-81-2019</v>
      </c>
      <c r="G574" s="21" t="str">
        <f>IFERROR(VLOOKUP(D574,CustomerList[],2,FALSE),"")</f>
        <v>Alfred Bikes</v>
      </c>
      <c r="H574" s="22">
        <f t="shared" si="16"/>
        <v>-5000</v>
      </c>
      <c r="I574" s="23" t="str">
        <f t="shared" si="17"/>
        <v>CR</v>
      </c>
    </row>
    <row r="575" spans="2:9" x14ac:dyDescent="0.25">
      <c r="B575" s="17">
        <v>43602</v>
      </c>
      <c r="C575" s="18" t="s">
        <v>1</v>
      </c>
      <c r="D575" s="18">
        <v>73</v>
      </c>
      <c r="E575" s="19">
        <v>11500</v>
      </c>
      <c r="F575" s="20" t="str">
        <f>IF(C575="","",C575&amp;"-"&amp;COUNTIF($C$8:C575,C575)&amp;"-"&amp;TEXT(B575,"YYYY"))</f>
        <v>CHK-82-2019</v>
      </c>
      <c r="G575" s="21" t="str">
        <f>IFERROR(VLOOKUP(D575,CustomerList[],2,FALSE),"")</f>
        <v>Y&amp;Y For Trading</v>
      </c>
      <c r="H575" s="22">
        <f t="shared" si="16"/>
        <v>-11500</v>
      </c>
      <c r="I575" s="23" t="str">
        <f t="shared" si="17"/>
        <v>CR</v>
      </c>
    </row>
    <row r="576" spans="2:9" x14ac:dyDescent="0.25">
      <c r="B576" s="17">
        <v>43602</v>
      </c>
      <c r="C576" s="18" t="s">
        <v>0</v>
      </c>
      <c r="D576" s="18">
        <v>31</v>
      </c>
      <c r="E576" s="19">
        <v>19500</v>
      </c>
      <c r="F576" s="20" t="str">
        <f>IF(C576="","",C576&amp;"-"&amp;COUNTIF($C$8:C576,C576)&amp;"-"&amp;TEXT(B576,"YYYY"))</f>
        <v>INV-334-2019</v>
      </c>
      <c r="G576" s="21" t="str">
        <f>IFERROR(VLOOKUP(D576,CustomerList[],2,FALSE),"")</f>
        <v>C&amp;Y For Trading</v>
      </c>
      <c r="H576" s="22">
        <f t="shared" si="16"/>
        <v>19500</v>
      </c>
      <c r="I576" s="23" t="str">
        <f t="shared" si="17"/>
        <v>DR</v>
      </c>
    </row>
    <row r="577" spans="2:9" x14ac:dyDescent="0.25">
      <c r="B577" s="17">
        <v>43602</v>
      </c>
      <c r="C577" s="18" t="s">
        <v>1</v>
      </c>
      <c r="D577" s="18">
        <v>15</v>
      </c>
      <c r="E577" s="19">
        <v>11000</v>
      </c>
      <c r="F577" s="20" t="str">
        <f>IF(C577="","",C577&amp;"-"&amp;COUNTIF($C$8:C577,C577)&amp;"-"&amp;TEXT(B577,"YYYY"))</f>
        <v>CHK-83-2019</v>
      </c>
      <c r="G577" s="21" t="str">
        <f>IFERROR(VLOOKUP(D577,CustomerList[],2,FALSE),"")</f>
        <v>Triple A Bikes</v>
      </c>
      <c r="H577" s="22">
        <f t="shared" si="16"/>
        <v>-11000</v>
      </c>
      <c r="I577" s="23" t="str">
        <f t="shared" si="17"/>
        <v>CR</v>
      </c>
    </row>
    <row r="578" spans="2:9" x14ac:dyDescent="0.25">
      <c r="B578" s="17">
        <v>43602</v>
      </c>
      <c r="C578" s="18" t="s">
        <v>0</v>
      </c>
      <c r="D578" s="18">
        <v>16</v>
      </c>
      <c r="E578" s="19">
        <v>12000</v>
      </c>
      <c r="F578" s="20" t="str">
        <f>IF(C578="","",C578&amp;"-"&amp;COUNTIF($C$8:C578,C578)&amp;"-"&amp;TEXT(B578,"YYYY"))</f>
        <v>INV-335-2019</v>
      </c>
      <c r="G578" s="21" t="str">
        <f>IFERROR(VLOOKUP(D578,CustomerList[],2,FALSE),"")</f>
        <v>Amr Atef</v>
      </c>
      <c r="H578" s="22">
        <f t="shared" si="16"/>
        <v>12000</v>
      </c>
      <c r="I578" s="23" t="str">
        <f t="shared" si="17"/>
        <v>DR</v>
      </c>
    </row>
    <row r="579" spans="2:9" x14ac:dyDescent="0.25">
      <c r="B579" s="17">
        <v>43603</v>
      </c>
      <c r="C579" s="18" t="s">
        <v>1</v>
      </c>
      <c r="D579" s="18">
        <v>65</v>
      </c>
      <c r="E579" s="19">
        <v>10000</v>
      </c>
      <c r="F579" s="20" t="str">
        <f>IF(C579="","",C579&amp;"-"&amp;COUNTIF($C$8:C579,C579)&amp;"-"&amp;TEXT(B579,"YYYY"))</f>
        <v>CHK-84-2019</v>
      </c>
      <c r="G579" s="21" t="str">
        <f>IFERROR(VLOOKUP(D579,CustomerList[],2,FALSE),"")</f>
        <v>Y&amp;Y For Import &amp; Export</v>
      </c>
      <c r="H579" s="22">
        <f t="shared" si="16"/>
        <v>-10000</v>
      </c>
      <c r="I579" s="23" t="str">
        <f t="shared" si="17"/>
        <v>CR</v>
      </c>
    </row>
    <row r="580" spans="2:9" x14ac:dyDescent="0.25">
      <c r="B580" s="17">
        <v>43603</v>
      </c>
      <c r="C580" s="18" t="s">
        <v>2</v>
      </c>
      <c r="D580" s="18">
        <v>42</v>
      </c>
      <c r="E580" s="19">
        <v>2500</v>
      </c>
      <c r="F580" s="20" t="str">
        <f>IF(C580="","",C580&amp;"-"&amp;COUNTIF($C$8:C580,C580)&amp;"-"&amp;TEXT(B580,"YYYY"))</f>
        <v>CN-78-2019</v>
      </c>
      <c r="G580" s="21" t="str">
        <f>IFERROR(VLOOKUP(D580,CustomerList[],2,FALSE),"")</f>
        <v>A&amp;A For Trading</v>
      </c>
      <c r="H580" s="22">
        <f t="shared" si="16"/>
        <v>-2500</v>
      </c>
      <c r="I580" s="23" t="str">
        <f t="shared" si="17"/>
        <v>CR</v>
      </c>
    </row>
    <row r="581" spans="2:9" x14ac:dyDescent="0.25">
      <c r="B581" s="17">
        <v>43603</v>
      </c>
      <c r="C581" s="18" t="s">
        <v>0</v>
      </c>
      <c r="D581" s="18">
        <v>19</v>
      </c>
      <c r="E581" s="19">
        <v>6000</v>
      </c>
      <c r="F581" s="20" t="str">
        <f>IF(C581="","",C581&amp;"-"&amp;COUNTIF($C$8:C581,C581)&amp;"-"&amp;TEXT(B581,"YYYY"))</f>
        <v>INV-336-2019</v>
      </c>
      <c r="G581" s="21" t="str">
        <f>IFERROR(VLOOKUP(D581,CustomerList[],2,FALSE),"")</f>
        <v>A&amp;A For Maitenance &amp; Services</v>
      </c>
      <c r="H581" s="22">
        <f t="shared" si="16"/>
        <v>6000</v>
      </c>
      <c r="I581" s="23" t="str">
        <f t="shared" si="17"/>
        <v>DR</v>
      </c>
    </row>
    <row r="582" spans="2:9" x14ac:dyDescent="0.25">
      <c r="B582" s="17">
        <v>43603</v>
      </c>
      <c r="C582" s="18" t="s">
        <v>0</v>
      </c>
      <c r="D582" s="18">
        <v>4</v>
      </c>
      <c r="E582" s="19">
        <v>4500</v>
      </c>
      <c r="F582" s="20" t="str">
        <f>IF(C582="","",C582&amp;"-"&amp;COUNTIF($C$8:C582,C582)&amp;"-"&amp;TEXT(B582,"YYYY"))</f>
        <v>INV-337-2019</v>
      </c>
      <c r="G582" s="21" t="str">
        <f>IFERROR(VLOOKUP(D582,CustomerList[],2,FALSE),"")</f>
        <v>Hyper Markets</v>
      </c>
      <c r="H582" s="22">
        <f t="shared" si="16"/>
        <v>4500</v>
      </c>
      <c r="I582" s="23" t="str">
        <f t="shared" si="17"/>
        <v>DR</v>
      </c>
    </row>
    <row r="583" spans="2:9" x14ac:dyDescent="0.25">
      <c r="B583" s="17">
        <v>43603</v>
      </c>
      <c r="C583" s="18" t="s">
        <v>0</v>
      </c>
      <c r="D583" s="18">
        <v>60</v>
      </c>
      <c r="E583" s="19">
        <v>2000</v>
      </c>
      <c r="F583" s="20" t="str">
        <f>IF(C583="","",C583&amp;"-"&amp;COUNTIF($C$8:C583,C583)&amp;"-"&amp;TEXT(B583,"YYYY"))</f>
        <v>INV-338-2019</v>
      </c>
      <c r="G583" s="21" t="str">
        <f>IFERROR(VLOOKUP(D583,CustomerList[],2,FALSE),"")</f>
        <v>A&amp;Y For Distribution</v>
      </c>
      <c r="H583" s="22">
        <f t="shared" si="16"/>
        <v>2000</v>
      </c>
      <c r="I583" s="23" t="str">
        <f t="shared" si="17"/>
        <v>DR</v>
      </c>
    </row>
    <row r="584" spans="2:9" x14ac:dyDescent="0.25">
      <c r="B584" s="17">
        <v>43603</v>
      </c>
      <c r="C584" s="18" t="s">
        <v>0</v>
      </c>
      <c r="D584" s="18">
        <v>55</v>
      </c>
      <c r="E584" s="19">
        <v>12500</v>
      </c>
      <c r="F584" s="20" t="str">
        <f>IF(C584="","",C584&amp;"-"&amp;COUNTIF($C$8:C584,C584)&amp;"-"&amp;TEXT(B584,"YYYY"))</f>
        <v>INV-339-2019</v>
      </c>
      <c r="G584" s="21" t="str">
        <f>IFERROR(VLOOKUP(D584,CustomerList[],2,FALSE),"")</f>
        <v>D&amp;A For Maitenance &amp; Services</v>
      </c>
      <c r="H584" s="22">
        <f t="shared" si="16"/>
        <v>12500</v>
      </c>
      <c r="I584" s="23" t="str">
        <f t="shared" si="17"/>
        <v>DR</v>
      </c>
    </row>
    <row r="585" spans="2:9" x14ac:dyDescent="0.25">
      <c r="B585" s="17">
        <v>43603</v>
      </c>
      <c r="C585" s="18" t="s">
        <v>0</v>
      </c>
      <c r="D585" s="18">
        <v>67</v>
      </c>
      <c r="E585" s="19">
        <v>10500</v>
      </c>
      <c r="F585" s="20" t="str">
        <f>IF(C585="","",C585&amp;"-"&amp;COUNTIF($C$8:C585,C585)&amp;"-"&amp;TEXT(B585,"YYYY"))</f>
        <v>INV-340-2019</v>
      </c>
      <c r="G585" s="21" t="str">
        <f>IFERROR(VLOOKUP(D585,CustomerList[],2,FALSE),"")</f>
        <v>A&amp;A For Sports Equipments</v>
      </c>
      <c r="H585" s="22">
        <f t="shared" ref="H585:H648" si="18">IF(C585="INV",E585,-E585)</f>
        <v>10500</v>
      </c>
      <c r="I585" s="23" t="str">
        <f t="shared" ref="I585:I648" si="19">IF(E585="","",IF(H585&gt;0,"DR","CR"))</f>
        <v>DR</v>
      </c>
    </row>
    <row r="586" spans="2:9" x14ac:dyDescent="0.25">
      <c r="B586" s="17">
        <v>43603</v>
      </c>
      <c r="C586" s="18" t="s">
        <v>0</v>
      </c>
      <c r="D586" s="18">
        <v>75</v>
      </c>
      <c r="E586" s="19">
        <v>10500</v>
      </c>
      <c r="F586" s="20" t="str">
        <f>IF(C586="","",C586&amp;"-"&amp;COUNTIF($C$8:C586,C586)&amp;"-"&amp;TEXT(B586,"YYYY"))</f>
        <v>INV-341-2019</v>
      </c>
      <c r="G586" s="21" t="str">
        <f>IFERROR(VLOOKUP(D586,CustomerList[],2,FALSE),"")</f>
        <v>Alfred Bikes</v>
      </c>
      <c r="H586" s="22">
        <f t="shared" si="18"/>
        <v>10500</v>
      </c>
      <c r="I586" s="23" t="str">
        <f t="shared" si="19"/>
        <v>DR</v>
      </c>
    </row>
    <row r="587" spans="2:9" x14ac:dyDescent="0.25">
      <c r="B587" s="17">
        <v>43603</v>
      </c>
      <c r="C587" s="18" t="s">
        <v>1</v>
      </c>
      <c r="D587" s="18">
        <v>23</v>
      </c>
      <c r="E587" s="19">
        <v>1000</v>
      </c>
      <c r="F587" s="20" t="str">
        <f>IF(C587="","",C587&amp;"-"&amp;COUNTIF($C$8:C587,C587)&amp;"-"&amp;TEXT(B587,"YYYY"))</f>
        <v>CHK-85-2019</v>
      </c>
      <c r="G587" s="21" t="str">
        <f>IFERROR(VLOOKUP(D587,CustomerList[],2,FALSE),"")</f>
        <v>Y&amp;A For Maitenance &amp; Services</v>
      </c>
      <c r="H587" s="22">
        <f t="shared" si="18"/>
        <v>-1000</v>
      </c>
      <c r="I587" s="23" t="str">
        <f t="shared" si="19"/>
        <v>CR</v>
      </c>
    </row>
    <row r="588" spans="2:9" x14ac:dyDescent="0.25">
      <c r="B588" s="17">
        <v>43603</v>
      </c>
      <c r="C588" s="18" t="s">
        <v>0</v>
      </c>
      <c r="D588" s="18">
        <v>18</v>
      </c>
      <c r="E588" s="19">
        <v>5000</v>
      </c>
      <c r="F588" s="20" t="str">
        <f>IF(C588="","",C588&amp;"-"&amp;COUNTIF($C$8:C588,C588)&amp;"-"&amp;TEXT(B588,"YYYY"))</f>
        <v>INV-342-2019</v>
      </c>
      <c r="G588" s="21" t="str">
        <f>IFERROR(VLOOKUP(D588,CustomerList[],2,FALSE),"")</f>
        <v>Y&amp;A For Sports Equipments</v>
      </c>
      <c r="H588" s="22">
        <f t="shared" si="18"/>
        <v>5000</v>
      </c>
      <c r="I588" s="23" t="str">
        <f t="shared" si="19"/>
        <v>DR</v>
      </c>
    </row>
    <row r="589" spans="2:9" x14ac:dyDescent="0.25">
      <c r="B589" s="17">
        <v>43603</v>
      </c>
      <c r="C589" s="18" t="s">
        <v>0</v>
      </c>
      <c r="D589" s="18">
        <v>10</v>
      </c>
      <c r="E589" s="19">
        <v>10500</v>
      </c>
      <c r="F589" s="20" t="str">
        <f>IF(C589="","",C589&amp;"-"&amp;COUNTIF($C$8:C589,C589)&amp;"-"&amp;TEXT(B589,"YYYY"))</f>
        <v>INV-343-2019</v>
      </c>
      <c r="G589" s="21" t="str">
        <f>IFERROR(VLOOKUP(D589,CustomerList[],2,FALSE),"")</f>
        <v>Light Equipments Int'l</v>
      </c>
      <c r="H589" s="22">
        <f t="shared" si="18"/>
        <v>10500</v>
      </c>
      <c r="I589" s="23" t="str">
        <f t="shared" si="19"/>
        <v>DR</v>
      </c>
    </row>
    <row r="590" spans="2:9" x14ac:dyDescent="0.25">
      <c r="B590" s="17">
        <v>43603</v>
      </c>
      <c r="C590" s="18" t="s">
        <v>2</v>
      </c>
      <c r="D590" s="18">
        <v>29</v>
      </c>
      <c r="E590" s="19">
        <v>20000</v>
      </c>
      <c r="F590" s="20" t="str">
        <f>IF(C590="","",C590&amp;"-"&amp;COUNTIF($C$8:C590,C590)&amp;"-"&amp;TEXT(B590,"YYYY"))</f>
        <v>CN-79-2019</v>
      </c>
      <c r="G590" s="21" t="str">
        <f>IFERROR(VLOOKUP(D590,CustomerList[],2,FALSE),"")</f>
        <v>A&amp;D For Sports Equipments</v>
      </c>
      <c r="H590" s="22">
        <f t="shared" si="18"/>
        <v>-20000</v>
      </c>
      <c r="I590" s="23" t="str">
        <f t="shared" si="19"/>
        <v>CR</v>
      </c>
    </row>
    <row r="591" spans="2:9" x14ac:dyDescent="0.25">
      <c r="B591" s="17">
        <v>43603</v>
      </c>
      <c r="C591" s="18" t="s">
        <v>3</v>
      </c>
      <c r="D591" s="18">
        <v>18</v>
      </c>
      <c r="E591" s="19">
        <v>13500</v>
      </c>
      <c r="F591" s="20" t="str">
        <f>IF(C591="","",C591&amp;"-"&amp;COUNTIF($C$8:C591,C591)&amp;"-"&amp;TEXT(B591,"YYYY"))</f>
        <v>CASH-77-2019</v>
      </c>
      <c r="G591" s="21" t="str">
        <f>IFERROR(VLOOKUP(D591,CustomerList[],2,FALSE),"")</f>
        <v>Y&amp;A For Sports Equipments</v>
      </c>
      <c r="H591" s="22">
        <f t="shared" si="18"/>
        <v>-13500</v>
      </c>
      <c r="I591" s="23" t="str">
        <f t="shared" si="19"/>
        <v>CR</v>
      </c>
    </row>
    <row r="592" spans="2:9" x14ac:dyDescent="0.25">
      <c r="B592" s="17">
        <v>43603</v>
      </c>
      <c r="C592" s="18" t="s">
        <v>0</v>
      </c>
      <c r="D592" s="18">
        <v>49</v>
      </c>
      <c r="E592" s="19">
        <v>5500</v>
      </c>
      <c r="F592" s="20" t="str">
        <f>IF(C592="","",C592&amp;"-"&amp;COUNTIF($C$8:C592,C592)&amp;"-"&amp;TEXT(B592,"YYYY"))</f>
        <v>INV-344-2019</v>
      </c>
      <c r="G592" s="21" t="str">
        <f>IFERROR(VLOOKUP(D592,CustomerList[],2,FALSE),"")</f>
        <v>Y&amp;Y For Sports Equipments</v>
      </c>
      <c r="H592" s="22">
        <f t="shared" si="18"/>
        <v>5500</v>
      </c>
      <c r="I592" s="23" t="str">
        <f t="shared" si="19"/>
        <v>DR</v>
      </c>
    </row>
    <row r="593" spans="2:9" x14ac:dyDescent="0.25">
      <c r="B593" s="17">
        <v>43603</v>
      </c>
      <c r="C593" s="18" t="s">
        <v>3</v>
      </c>
      <c r="D593" s="18">
        <v>17</v>
      </c>
      <c r="E593" s="19">
        <v>6000</v>
      </c>
      <c r="F593" s="20" t="str">
        <f>IF(C593="","",C593&amp;"-"&amp;COUNTIF($C$8:C593,C593)&amp;"-"&amp;TEXT(B593,"YYYY"))</f>
        <v>CASH-78-2019</v>
      </c>
      <c r="G593" s="21" t="str">
        <f>IFERROR(VLOOKUP(D593,CustomerList[],2,FALSE),"")</f>
        <v>D&amp;A For Sports Equipments</v>
      </c>
      <c r="H593" s="22">
        <f t="shared" si="18"/>
        <v>-6000</v>
      </c>
      <c r="I593" s="23" t="str">
        <f t="shared" si="19"/>
        <v>CR</v>
      </c>
    </row>
    <row r="594" spans="2:9" x14ac:dyDescent="0.25">
      <c r="B594" s="17">
        <v>43603</v>
      </c>
      <c r="C594" s="18" t="s">
        <v>0</v>
      </c>
      <c r="D594" s="18">
        <v>47</v>
      </c>
      <c r="E594" s="19">
        <v>19000</v>
      </c>
      <c r="F594" s="20" t="str">
        <f>IF(C594="","",C594&amp;"-"&amp;COUNTIF($C$8:C594,C594)&amp;"-"&amp;TEXT(B594,"YYYY"))</f>
        <v>INV-345-2019</v>
      </c>
      <c r="G594" s="21" t="str">
        <f>IFERROR(VLOOKUP(D594,CustomerList[],2,FALSE),"")</f>
        <v>Y&amp;C For Trading</v>
      </c>
      <c r="H594" s="22">
        <f t="shared" si="18"/>
        <v>19000</v>
      </c>
      <c r="I594" s="23" t="str">
        <f t="shared" si="19"/>
        <v>DR</v>
      </c>
    </row>
    <row r="595" spans="2:9" x14ac:dyDescent="0.25">
      <c r="B595" s="17">
        <v>43603</v>
      </c>
      <c r="C595" s="18" t="s">
        <v>0</v>
      </c>
      <c r="D595" s="18">
        <v>69</v>
      </c>
      <c r="E595" s="19">
        <v>2500</v>
      </c>
      <c r="F595" s="20" t="str">
        <f>IF(C595="","",C595&amp;"-"&amp;COUNTIF($C$8:C595,C595)&amp;"-"&amp;TEXT(B595,"YYYY"))</f>
        <v>INV-346-2019</v>
      </c>
      <c r="G595" s="21" t="str">
        <f>IFERROR(VLOOKUP(D595,CustomerList[],2,FALSE),"")</f>
        <v>A&amp;C For Trading</v>
      </c>
      <c r="H595" s="22">
        <f t="shared" si="18"/>
        <v>2500</v>
      </c>
      <c r="I595" s="23" t="str">
        <f t="shared" si="19"/>
        <v>DR</v>
      </c>
    </row>
    <row r="596" spans="2:9" x14ac:dyDescent="0.25">
      <c r="B596" s="17">
        <v>43603</v>
      </c>
      <c r="C596" s="18" t="s">
        <v>1</v>
      </c>
      <c r="D596" s="18">
        <v>61</v>
      </c>
      <c r="E596" s="19">
        <v>9000</v>
      </c>
      <c r="F596" s="20" t="str">
        <f>IF(C596="","",C596&amp;"-"&amp;COUNTIF($C$8:C596,C596)&amp;"-"&amp;TEXT(B596,"YYYY"))</f>
        <v>CHK-86-2019</v>
      </c>
      <c r="G596" s="21" t="str">
        <f>IFERROR(VLOOKUP(D596,CustomerList[],2,FALSE),"")</f>
        <v>AAA sons For Import &amp; Export</v>
      </c>
      <c r="H596" s="22">
        <f t="shared" si="18"/>
        <v>-9000</v>
      </c>
      <c r="I596" s="23" t="str">
        <f t="shared" si="19"/>
        <v>CR</v>
      </c>
    </row>
    <row r="597" spans="2:9" x14ac:dyDescent="0.25">
      <c r="B597" s="17">
        <v>43603</v>
      </c>
      <c r="C597" s="18" t="s">
        <v>0</v>
      </c>
      <c r="D597" s="18">
        <v>50</v>
      </c>
      <c r="E597" s="19">
        <v>11000</v>
      </c>
      <c r="F597" s="20" t="str">
        <f>IF(C597="","",C597&amp;"-"&amp;COUNTIF($C$8:C597,C597)&amp;"-"&amp;TEXT(B597,"YYYY"))</f>
        <v>INV-347-2019</v>
      </c>
      <c r="G597" s="21" t="str">
        <f>IFERROR(VLOOKUP(D597,CustomerList[],2,FALSE),"")</f>
        <v>D&amp;A For Import &amp; Export</v>
      </c>
      <c r="H597" s="22">
        <f t="shared" si="18"/>
        <v>11000</v>
      </c>
      <c r="I597" s="23" t="str">
        <f t="shared" si="19"/>
        <v>DR</v>
      </c>
    </row>
    <row r="598" spans="2:9" x14ac:dyDescent="0.25">
      <c r="B598" s="17">
        <v>43603</v>
      </c>
      <c r="C598" s="18" t="s">
        <v>0</v>
      </c>
      <c r="D598" s="18">
        <v>11</v>
      </c>
      <c r="E598" s="19">
        <v>18500</v>
      </c>
      <c r="F598" s="20" t="str">
        <f>IF(C598="","",C598&amp;"-"&amp;COUNTIF($C$8:C598,C598)&amp;"-"&amp;TEXT(B598,"YYYY"))</f>
        <v>INV-348-2019</v>
      </c>
      <c r="G598" s="21" t="str">
        <f>IFERROR(VLOOKUP(D598,CustomerList[],2,FALSE),"")</f>
        <v>Giza Trade</v>
      </c>
      <c r="H598" s="22">
        <f t="shared" si="18"/>
        <v>18500</v>
      </c>
      <c r="I598" s="23" t="str">
        <f t="shared" si="19"/>
        <v>DR</v>
      </c>
    </row>
    <row r="599" spans="2:9" x14ac:dyDescent="0.25">
      <c r="B599" s="17">
        <v>43603</v>
      </c>
      <c r="C599" s="18" t="s">
        <v>1</v>
      </c>
      <c r="D599" s="18">
        <v>59</v>
      </c>
      <c r="E599" s="19">
        <v>1000</v>
      </c>
      <c r="F599" s="20" t="str">
        <f>IF(C599="","",C599&amp;"-"&amp;COUNTIF($C$8:C599,C599)&amp;"-"&amp;TEXT(B599,"YYYY"))</f>
        <v>CHK-87-2019</v>
      </c>
      <c r="G599" s="21" t="str">
        <f>IFERROR(VLOOKUP(D599,CustomerList[],2,FALSE),"")</f>
        <v>D&amp;Y For Distribution</v>
      </c>
      <c r="H599" s="22">
        <f t="shared" si="18"/>
        <v>-1000</v>
      </c>
      <c r="I599" s="23" t="str">
        <f t="shared" si="19"/>
        <v>CR</v>
      </c>
    </row>
    <row r="600" spans="2:9" x14ac:dyDescent="0.25">
      <c r="B600" s="17">
        <v>43603</v>
      </c>
      <c r="C600" s="18" t="s">
        <v>0</v>
      </c>
      <c r="D600" s="18">
        <v>22</v>
      </c>
      <c r="E600" s="19">
        <v>3000</v>
      </c>
      <c r="F600" s="20" t="str">
        <f>IF(C600="","",C600&amp;"-"&amp;COUNTIF($C$8:C600,C600)&amp;"-"&amp;TEXT(B600,"YYYY"))</f>
        <v>INV-349-2019</v>
      </c>
      <c r="G600" s="21" t="str">
        <f>IFERROR(VLOOKUP(D600,CustomerList[],2,FALSE),"")</f>
        <v>A&amp;Y For Import &amp; Export</v>
      </c>
      <c r="H600" s="22">
        <f t="shared" si="18"/>
        <v>3000</v>
      </c>
      <c r="I600" s="23" t="str">
        <f t="shared" si="19"/>
        <v>DR</v>
      </c>
    </row>
    <row r="601" spans="2:9" x14ac:dyDescent="0.25">
      <c r="B601" s="17">
        <v>43603</v>
      </c>
      <c r="C601" s="18" t="s">
        <v>0</v>
      </c>
      <c r="D601" s="18">
        <v>59</v>
      </c>
      <c r="E601" s="19">
        <v>10000</v>
      </c>
      <c r="F601" s="20" t="str">
        <f>IF(C601="","",C601&amp;"-"&amp;COUNTIF($C$8:C601,C601)&amp;"-"&amp;TEXT(B601,"YYYY"))</f>
        <v>INV-350-2019</v>
      </c>
      <c r="G601" s="21" t="str">
        <f>IFERROR(VLOOKUP(D601,CustomerList[],2,FALSE),"")</f>
        <v>D&amp;Y For Distribution</v>
      </c>
      <c r="H601" s="22">
        <f t="shared" si="18"/>
        <v>10000</v>
      </c>
      <c r="I601" s="23" t="str">
        <f t="shared" si="19"/>
        <v>DR</v>
      </c>
    </row>
    <row r="602" spans="2:9" x14ac:dyDescent="0.25">
      <c r="B602" s="17">
        <v>43603</v>
      </c>
      <c r="C602" s="18" t="s">
        <v>2</v>
      </c>
      <c r="D602" s="18">
        <v>67</v>
      </c>
      <c r="E602" s="19">
        <v>11500</v>
      </c>
      <c r="F602" s="20" t="str">
        <f>IF(C602="","",C602&amp;"-"&amp;COUNTIF($C$8:C602,C602)&amp;"-"&amp;TEXT(B602,"YYYY"))</f>
        <v>CN-80-2019</v>
      </c>
      <c r="G602" s="21" t="str">
        <f>IFERROR(VLOOKUP(D602,CustomerList[],2,FALSE),"")</f>
        <v>A&amp;A For Sports Equipments</v>
      </c>
      <c r="H602" s="22">
        <f t="shared" si="18"/>
        <v>-11500</v>
      </c>
      <c r="I602" s="23" t="str">
        <f t="shared" si="19"/>
        <v>CR</v>
      </c>
    </row>
    <row r="603" spans="2:9" x14ac:dyDescent="0.25">
      <c r="B603" s="17">
        <v>43603</v>
      </c>
      <c r="C603" s="18" t="s">
        <v>0</v>
      </c>
      <c r="D603" s="18">
        <v>75</v>
      </c>
      <c r="E603" s="19">
        <v>11000</v>
      </c>
      <c r="F603" s="20" t="str">
        <f>IF(C603="","",C603&amp;"-"&amp;COUNTIF($C$8:C603,C603)&amp;"-"&amp;TEXT(B603,"YYYY"))</f>
        <v>INV-351-2019</v>
      </c>
      <c r="G603" s="21" t="str">
        <f>IFERROR(VLOOKUP(D603,CustomerList[],2,FALSE),"")</f>
        <v>Alfred Bikes</v>
      </c>
      <c r="H603" s="22">
        <f t="shared" si="18"/>
        <v>11000</v>
      </c>
      <c r="I603" s="23" t="str">
        <f t="shared" si="19"/>
        <v>DR</v>
      </c>
    </row>
    <row r="604" spans="2:9" x14ac:dyDescent="0.25">
      <c r="B604" s="17">
        <v>43603</v>
      </c>
      <c r="C604" s="18" t="s">
        <v>0</v>
      </c>
      <c r="D604" s="18">
        <v>4</v>
      </c>
      <c r="E604" s="19">
        <v>3000</v>
      </c>
      <c r="F604" s="20" t="str">
        <f>IF(C604="","",C604&amp;"-"&amp;COUNTIF($C$8:C604,C604)&amp;"-"&amp;TEXT(B604,"YYYY"))</f>
        <v>INV-352-2019</v>
      </c>
      <c r="G604" s="21" t="str">
        <f>IFERROR(VLOOKUP(D604,CustomerList[],2,FALSE),"")</f>
        <v>Hyper Markets</v>
      </c>
      <c r="H604" s="22">
        <f t="shared" si="18"/>
        <v>3000</v>
      </c>
      <c r="I604" s="23" t="str">
        <f t="shared" si="19"/>
        <v>DR</v>
      </c>
    </row>
    <row r="605" spans="2:9" x14ac:dyDescent="0.25">
      <c r="B605" s="17">
        <v>43603</v>
      </c>
      <c r="C605" s="18" t="s">
        <v>0</v>
      </c>
      <c r="D605" s="18">
        <v>10</v>
      </c>
      <c r="E605" s="19">
        <v>5000</v>
      </c>
      <c r="F605" s="20" t="str">
        <f>IF(C605="","",C605&amp;"-"&amp;COUNTIF($C$8:C605,C605)&amp;"-"&amp;TEXT(B605,"YYYY"))</f>
        <v>INV-353-2019</v>
      </c>
      <c r="G605" s="21" t="str">
        <f>IFERROR(VLOOKUP(D605,CustomerList[],2,FALSE),"")</f>
        <v>Light Equipments Int'l</v>
      </c>
      <c r="H605" s="22">
        <f t="shared" si="18"/>
        <v>5000</v>
      </c>
      <c r="I605" s="23" t="str">
        <f t="shared" si="19"/>
        <v>DR</v>
      </c>
    </row>
    <row r="606" spans="2:9" x14ac:dyDescent="0.25">
      <c r="B606" s="17">
        <v>43603</v>
      </c>
      <c r="C606" s="18" t="s">
        <v>1</v>
      </c>
      <c r="D606" s="18">
        <v>33</v>
      </c>
      <c r="E606" s="19">
        <v>18500</v>
      </c>
      <c r="F606" s="20" t="str">
        <f>IF(C606="","",C606&amp;"-"&amp;COUNTIF($C$8:C606,C606)&amp;"-"&amp;TEXT(B606,"YYYY"))</f>
        <v>CHK-88-2019</v>
      </c>
      <c r="G606" s="21" t="str">
        <f>IFERROR(VLOOKUP(D606,CustomerList[],2,FALSE),"")</f>
        <v>D&amp;D For Trading</v>
      </c>
      <c r="H606" s="22">
        <f t="shared" si="18"/>
        <v>-18500</v>
      </c>
      <c r="I606" s="23" t="str">
        <f t="shared" si="19"/>
        <v>CR</v>
      </c>
    </row>
    <row r="607" spans="2:9" x14ac:dyDescent="0.25">
      <c r="B607" s="17">
        <v>43603</v>
      </c>
      <c r="C607" s="18" t="s">
        <v>0</v>
      </c>
      <c r="D607" s="18">
        <v>60</v>
      </c>
      <c r="E607" s="19">
        <v>10500</v>
      </c>
      <c r="F607" s="20" t="str">
        <f>IF(C607="","",C607&amp;"-"&amp;COUNTIF($C$8:C607,C607)&amp;"-"&amp;TEXT(B607,"YYYY"))</f>
        <v>INV-354-2019</v>
      </c>
      <c r="G607" s="21" t="str">
        <f>IFERROR(VLOOKUP(D607,CustomerList[],2,FALSE),"")</f>
        <v>A&amp;Y For Distribution</v>
      </c>
      <c r="H607" s="22">
        <f t="shared" si="18"/>
        <v>10500</v>
      </c>
      <c r="I607" s="23" t="str">
        <f t="shared" si="19"/>
        <v>DR</v>
      </c>
    </row>
    <row r="608" spans="2:9" x14ac:dyDescent="0.25">
      <c r="B608" s="17">
        <v>43603</v>
      </c>
      <c r="C608" s="18" t="s">
        <v>0</v>
      </c>
      <c r="D608" s="18">
        <v>22</v>
      </c>
      <c r="E608" s="19">
        <v>1000</v>
      </c>
      <c r="F608" s="20" t="str">
        <f>IF(C608="","",C608&amp;"-"&amp;COUNTIF($C$8:C608,C608)&amp;"-"&amp;TEXT(B608,"YYYY"))</f>
        <v>INV-355-2019</v>
      </c>
      <c r="G608" s="21" t="str">
        <f>IFERROR(VLOOKUP(D608,CustomerList[],2,FALSE),"")</f>
        <v>A&amp;Y For Import &amp; Export</v>
      </c>
      <c r="H608" s="22">
        <f t="shared" si="18"/>
        <v>1000</v>
      </c>
      <c r="I608" s="23" t="str">
        <f t="shared" si="19"/>
        <v>DR</v>
      </c>
    </row>
    <row r="609" spans="2:9" x14ac:dyDescent="0.25">
      <c r="B609" s="17">
        <v>43603</v>
      </c>
      <c r="C609" s="18" t="s">
        <v>1</v>
      </c>
      <c r="D609" s="18">
        <v>41</v>
      </c>
      <c r="E609" s="19">
        <v>8000</v>
      </c>
      <c r="F609" s="20" t="str">
        <f>IF(C609="","",C609&amp;"-"&amp;COUNTIF($C$8:C609,C609)&amp;"-"&amp;TEXT(B609,"YYYY"))</f>
        <v>CHK-89-2019</v>
      </c>
      <c r="G609" s="21" t="str">
        <f>IFERROR(VLOOKUP(D609,CustomerList[],2,FALSE),"")</f>
        <v>C&amp;A For Distribution</v>
      </c>
      <c r="H609" s="22">
        <f t="shared" si="18"/>
        <v>-8000</v>
      </c>
      <c r="I609" s="23" t="str">
        <f t="shared" si="19"/>
        <v>CR</v>
      </c>
    </row>
    <row r="610" spans="2:9" x14ac:dyDescent="0.25">
      <c r="B610" s="17">
        <v>43603</v>
      </c>
      <c r="C610" s="18" t="s">
        <v>0</v>
      </c>
      <c r="D610" s="18">
        <v>64</v>
      </c>
      <c r="E610" s="19">
        <v>8000</v>
      </c>
      <c r="F610" s="20" t="str">
        <f>IF(C610="","",C610&amp;"-"&amp;COUNTIF($C$8:C610,C610)&amp;"-"&amp;TEXT(B610,"YYYY"))</f>
        <v>INV-356-2019</v>
      </c>
      <c r="G610" s="21" t="str">
        <f>IFERROR(VLOOKUP(D610,CustomerList[],2,FALSE),"")</f>
        <v>A&amp;A For Import &amp; Export</v>
      </c>
      <c r="H610" s="22">
        <f t="shared" si="18"/>
        <v>8000</v>
      </c>
      <c r="I610" s="23" t="str">
        <f t="shared" si="19"/>
        <v>DR</v>
      </c>
    </row>
    <row r="611" spans="2:9" x14ac:dyDescent="0.25">
      <c r="B611" s="17">
        <v>43603</v>
      </c>
      <c r="C611" s="18" t="s">
        <v>0</v>
      </c>
      <c r="D611" s="18">
        <v>18</v>
      </c>
      <c r="E611" s="19">
        <v>5000</v>
      </c>
      <c r="F611" s="20" t="str">
        <f>IF(C611="","",C611&amp;"-"&amp;COUNTIF($C$8:C611,C611)&amp;"-"&amp;TEXT(B611,"YYYY"))</f>
        <v>INV-357-2019</v>
      </c>
      <c r="G611" s="21" t="str">
        <f>IFERROR(VLOOKUP(D611,CustomerList[],2,FALSE),"")</f>
        <v>Y&amp;A For Sports Equipments</v>
      </c>
      <c r="H611" s="22">
        <f t="shared" si="18"/>
        <v>5000</v>
      </c>
      <c r="I611" s="23" t="str">
        <f t="shared" si="19"/>
        <v>DR</v>
      </c>
    </row>
    <row r="612" spans="2:9" x14ac:dyDescent="0.25">
      <c r="B612" s="17">
        <v>43604</v>
      </c>
      <c r="C612" s="18" t="s">
        <v>0</v>
      </c>
      <c r="D612" s="18">
        <v>25</v>
      </c>
      <c r="E612" s="19">
        <v>11500</v>
      </c>
      <c r="F612" s="20" t="str">
        <f>IF(C612="","",C612&amp;"-"&amp;COUNTIF($C$8:C612,C612)&amp;"-"&amp;TEXT(B612,"YYYY"))</f>
        <v>INV-358-2019</v>
      </c>
      <c r="G612" s="21" t="str">
        <f>IFERROR(VLOOKUP(D612,CustomerList[],2,FALSE),"")</f>
        <v>Y&amp;D For Import &amp; Export</v>
      </c>
      <c r="H612" s="22">
        <f t="shared" si="18"/>
        <v>11500</v>
      </c>
      <c r="I612" s="23" t="str">
        <f t="shared" si="19"/>
        <v>DR</v>
      </c>
    </row>
    <row r="613" spans="2:9" x14ac:dyDescent="0.25">
      <c r="B613" s="17">
        <v>43604</v>
      </c>
      <c r="C613" s="18" t="s">
        <v>3</v>
      </c>
      <c r="D613" s="18">
        <v>59</v>
      </c>
      <c r="E613" s="19">
        <v>12500</v>
      </c>
      <c r="F613" s="20" t="str">
        <f>IF(C613="","",C613&amp;"-"&amp;COUNTIF($C$8:C613,C613)&amp;"-"&amp;TEXT(B613,"YYYY"))</f>
        <v>CASH-79-2019</v>
      </c>
      <c r="G613" s="21" t="str">
        <f>IFERROR(VLOOKUP(D613,CustomerList[],2,FALSE),"")</f>
        <v>D&amp;Y For Distribution</v>
      </c>
      <c r="H613" s="22">
        <f t="shared" si="18"/>
        <v>-12500</v>
      </c>
      <c r="I613" s="23" t="str">
        <f t="shared" si="19"/>
        <v>CR</v>
      </c>
    </row>
    <row r="614" spans="2:9" x14ac:dyDescent="0.25">
      <c r="B614" s="17">
        <v>43604</v>
      </c>
      <c r="C614" s="18" t="s">
        <v>1</v>
      </c>
      <c r="D614" s="18">
        <v>2</v>
      </c>
      <c r="E614" s="19">
        <v>14000</v>
      </c>
      <c r="F614" s="20" t="str">
        <f>IF(C614="","",C614&amp;"-"&amp;COUNTIF($C$8:C614,C614)&amp;"-"&amp;TEXT(B614,"YYYY"))</f>
        <v>CHK-90-2019</v>
      </c>
      <c r="G614" s="21" t="str">
        <f>IFERROR(VLOOKUP(D614,CustomerList[],2,FALSE),"")</f>
        <v>Untied for Distribution</v>
      </c>
      <c r="H614" s="22">
        <f t="shared" si="18"/>
        <v>-14000</v>
      </c>
      <c r="I614" s="23" t="str">
        <f t="shared" si="19"/>
        <v>CR</v>
      </c>
    </row>
    <row r="615" spans="2:9" x14ac:dyDescent="0.25">
      <c r="B615" s="17">
        <v>43604</v>
      </c>
      <c r="C615" s="18" t="s">
        <v>3</v>
      </c>
      <c r="D615" s="18">
        <v>13</v>
      </c>
      <c r="E615" s="19">
        <v>7500</v>
      </c>
      <c r="F615" s="20" t="str">
        <f>IF(C615="","",C615&amp;"-"&amp;COUNTIF($C$8:C615,C615)&amp;"-"&amp;TEXT(B615,"YYYY"))</f>
        <v>CASH-80-2019</v>
      </c>
      <c r="G615" s="21" t="str">
        <f>IFERROR(VLOOKUP(D615,CustomerList[],2,FALSE),"")</f>
        <v>ABO Trading</v>
      </c>
      <c r="H615" s="22">
        <f t="shared" si="18"/>
        <v>-7500</v>
      </c>
      <c r="I615" s="23" t="str">
        <f t="shared" si="19"/>
        <v>CR</v>
      </c>
    </row>
    <row r="616" spans="2:9" x14ac:dyDescent="0.25">
      <c r="B616" s="17">
        <v>43604</v>
      </c>
      <c r="C616" s="18" t="s">
        <v>0</v>
      </c>
      <c r="D616" s="18">
        <v>42</v>
      </c>
      <c r="E616" s="19">
        <v>16500</v>
      </c>
      <c r="F616" s="20" t="str">
        <f>IF(C616="","",C616&amp;"-"&amp;COUNTIF($C$8:C616,C616)&amp;"-"&amp;TEXT(B616,"YYYY"))</f>
        <v>INV-359-2019</v>
      </c>
      <c r="G616" s="21" t="str">
        <f>IFERROR(VLOOKUP(D616,CustomerList[],2,FALSE),"")</f>
        <v>A&amp;A For Trading</v>
      </c>
      <c r="H616" s="22">
        <f t="shared" si="18"/>
        <v>16500</v>
      </c>
      <c r="I616" s="23" t="str">
        <f t="shared" si="19"/>
        <v>DR</v>
      </c>
    </row>
    <row r="617" spans="2:9" x14ac:dyDescent="0.25">
      <c r="B617" s="17">
        <v>43604</v>
      </c>
      <c r="C617" s="18" t="s">
        <v>0</v>
      </c>
      <c r="D617" s="18">
        <v>24</v>
      </c>
      <c r="E617" s="19">
        <v>2500</v>
      </c>
      <c r="F617" s="20" t="str">
        <f>IF(C617="","",C617&amp;"-"&amp;COUNTIF($C$8:C617,C617)&amp;"-"&amp;TEXT(B617,"YYYY"))</f>
        <v>INV-360-2019</v>
      </c>
      <c r="G617" s="21" t="str">
        <f>IFERROR(VLOOKUP(D617,CustomerList[],2,FALSE),"")</f>
        <v>C&amp;A For Import &amp; Export</v>
      </c>
      <c r="H617" s="22">
        <f t="shared" si="18"/>
        <v>2500</v>
      </c>
      <c r="I617" s="23" t="str">
        <f t="shared" si="19"/>
        <v>DR</v>
      </c>
    </row>
    <row r="618" spans="2:9" x14ac:dyDescent="0.25">
      <c r="B618" s="17">
        <v>43604</v>
      </c>
      <c r="C618" s="18" t="s">
        <v>0</v>
      </c>
      <c r="D618" s="18">
        <v>1</v>
      </c>
      <c r="E618" s="19">
        <v>9000</v>
      </c>
      <c r="F618" s="20" t="str">
        <f>IF(C618="","",C618&amp;"-"&amp;COUNTIF($C$8:C618,C618)&amp;"-"&amp;TEXT(B618,"YYYY"))</f>
        <v>INV-361-2019</v>
      </c>
      <c r="G618" s="21" t="str">
        <f>IFERROR(VLOOKUP(D618,CustomerList[],2,FALSE),"")</f>
        <v>Egyptian trade</v>
      </c>
      <c r="H618" s="22">
        <f t="shared" si="18"/>
        <v>9000</v>
      </c>
      <c r="I618" s="23" t="str">
        <f t="shared" si="19"/>
        <v>DR</v>
      </c>
    </row>
    <row r="619" spans="2:9" x14ac:dyDescent="0.25">
      <c r="B619" s="17">
        <v>43604</v>
      </c>
      <c r="C619" s="18" t="s">
        <v>0</v>
      </c>
      <c r="D619" s="18">
        <v>18</v>
      </c>
      <c r="E619" s="19">
        <v>19500</v>
      </c>
      <c r="F619" s="20" t="str">
        <f>IF(C619="","",C619&amp;"-"&amp;COUNTIF($C$8:C619,C619)&amp;"-"&amp;TEXT(B619,"YYYY"))</f>
        <v>INV-362-2019</v>
      </c>
      <c r="G619" s="21" t="str">
        <f>IFERROR(VLOOKUP(D619,CustomerList[],2,FALSE),"")</f>
        <v>Y&amp;A For Sports Equipments</v>
      </c>
      <c r="H619" s="22">
        <f t="shared" si="18"/>
        <v>19500</v>
      </c>
      <c r="I619" s="23" t="str">
        <f t="shared" si="19"/>
        <v>DR</v>
      </c>
    </row>
    <row r="620" spans="2:9" x14ac:dyDescent="0.25">
      <c r="B620" s="17">
        <v>43604</v>
      </c>
      <c r="C620" s="18" t="s">
        <v>0</v>
      </c>
      <c r="D620" s="18">
        <v>65</v>
      </c>
      <c r="E620" s="19">
        <v>11500</v>
      </c>
      <c r="F620" s="20" t="str">
        <f>IF(C620="","",C620&amp;"-"&amp;COUNTIF($C$8:C620,C620)&amp;"-"&amp;TEXT(B620,"YYYY"))</f>
        <v>INV-363-2019</v>
      </c>
      <c r="G620" s="21" t="str">
        <f>IFERROR(VLOOKUP(D620,CustomerList[],2,FALSE),"")</f>
        <v>Y&amp;Y For Import &amp; Export</v>
      </c>
      <c r="H620" s="22">
        <f t="shared" si="18"/>
        <v>11500</v>
      </c>
      <c r="I620" s="23" t="str">
        <f t="shared" si="19"/>
        <v>DR</v>
      </c>
    </row>
    <row r="621" spans="2:9" x14ac:dyDescent="0.25">
      <c r="B621" s="17">
        <v>43604</v>
      </c>
      <c r="C621" s="18" t="s">
        <v>0</v>
      </c>
      <c r="D621" s="18">
        <v>24</v>
      </c>
      <c r="E621" s="19">
        <v>9500</v>
      </c>
      <c r="F621" s="20" t="str">
        <f>IF(C621="","",C621&amp;"-"&amp;COUNTIF($C$8:C621,C621)&amp;"-"&amp;TEXT(B621,"YYYY"))</f>
        <v>INV-364-2019</v>
      </c>
      <c r="G621" s="21" t="str">
        <f>IFERROR(VLOOKUP(D621,CustomerList[],2,FALSE),"")</f>
        <v>C&amp;A For Import &amp; Export</v>
      </c>
      <c r="H621" s="22">
        <f t="shared" si="18"/>
        <v>9500</v>
      </c>
      <c r="I621" s="23" t="str">
        <f t="shared" si="19"/>
        <v>DR</v>
      </c>
    </row>
    <row r="622" spans="2:9" x14ac:dyDescent="0.25">
      <c r="B622" s="17">
        <v>43604</v>
      </c>
      <c r="C622" s="18" t="s">
        <v>2</v>
      </c>
      <c r="D622" s="18">
        <v>47</v>
      </c>
      <c r="E622" s="19">
        <v>20000</v>
      </c>
      <c r="F622" s="20" t="str">
        <f>IF(C622="","",C622&amp;"-"&amp;COUNTIF($C$8:C622,C622)&amp;"-"&amp;TEXT(B622,"YYYY"))</f>
        <v>CN-81-2019</v>
      </c>
      <c r="G622" s="21" t="str">
        <f>IFERROR(VLOOKUP(D622,CustomerList[],2,FALSE),"")</f>
        <v>Y&amp;C For Trading</v>
      </c>
      <c r="H622" s="22">
        <f t="shared" si="18"/>
        <v>-20000</v>
      </c>
      <c r="I622" s="23" t="str">
        <f t="shared" si="19"/>
        <v>CR</v>
      </c>
    </row>
    <row r="623" spans="2:9" x14ac:dyDescent="0.25">
      <c r="B623" s="17">
        <v>43604</v>
      </c>
      <c r="C623" s="18" t="s">
        <v>1</v>
      </c>
      <c r="D623" s="18">
        <v>40</v>
      </c>
      <c r="E623" s="19">
        <v>10500</v>
      </c>
      <c r="F623" s="20" t="str">
        <f>IF(C623="","",C623&amp;"-"&amp;COUNTIF($C$8:C623,C623)&amp;"-"&amp;TEXT(B623,"YYYY"))</f>
        <v>CHK-91-2019</v>
      </c>
      <c r="G623" s="21" t="str">
        <f>IFERROR(VLOOKUP(D623,CustomerList[],2,FALSE),"")</f>
        <v>A&amp;C For Distribution</v>
      </c>
      <c r="H623" s="22">
        <f t="shared" si="18"/>
        <v>-10500</v>
      </c>
      <c r="I623" s="23" t="str">
        <f t="shared" si="19"/>
        <v>CR</v>
      </c>
    </row>
    <row r="624" spans="2:9" x14ac:dyDescent="0.25">
      <c r="B624" s="17">
        <v>43604</v>
      </c>
      <c r="C624" s="18" t="s">
        <v>0</v>
      </c>
      <c r="D624" s="18">
        <v>4</v>
      </c>
      <c r="E624" s="19">
        <v>16500</v>
      </c>
      <c r="F624" s="20" t="str">
        <f>IF(C624="","",C624&amp;"-"&amp;COUNTIF($C$8:C624,C624)&amp;"-"&amp;TEXT(B624,"YYYY"))</f>
        <v>INV-365-2019</v>
      </c>
      <c r="G624" s="21" t="str">
        <f>IFERROR(VLOOKUP(D624,CustomerList[],2,FALSE),"")</f>
        <v>Hyper Markets</v>
      </c>
      <c r="H624" s="22">
        <f t="shared" si="18"/>
        <v>16500</v>
      </c>
      <c r="I624" s="23" t="str">
        <f t="shared" si="19"/>
        <v>DR</v>
      </c>
    </row>
    <row r="625" spans="2:9" x14ac:dyDescent="0.25">
      <c r="B625" s="17">
        <v>43604</v>
      </c>
      <c r="C625" s="18" t="s">
        <v>0</v>
      </c>
      <c r="D625" s="18">
        <v>39</v>
      </c>
      <c r="E625" s="19">
        <v>4000</v>
      </c>
      <c r="F625" s="20" t="str">
        <f>IF(C625="","",C625&amp;"-"&amp;COUNTIF($C$8:C625,C625)&amp;"-"&amp;TEXT(B625,"YYYY"))</f>
        <v>INV-366-2019</v>
      </c>
      <c r="G625" s="21" t="str">
        <f>IFERROR(VLOOKUP(D625,CustomerList[],2,FALSE),"")</f>
        <v>A&amp;C For Import &amp; Export</v>
      </c>
      <c r="H625" s="22">
        <f t="shared" si="18"/>
        <v>4000</v>
      </c>
      <c r="I625" s="23" t="str">
        <f t="shared" si="19"/>
        <v>DR</v>
      </c>
    </row>
    <row r="626" spans="2:9" x14ac:dyDescent="0.25">
      <c r="B626" s="17">
        <v>43604</v>
      </c>
      <c r="C626" s="18" t="s">
        <v>0</v>
      </c>
      <c r="D626" s="18">
        <v>54</v>
      </c>
      <c r="E626" s="19">
        <v>15000</v>
      </c>
      <c r="F626" s="20" t="str">
        <f>IF(C626="","",C626&amp;"-"&amp;COUNTIF($C$8:C626,C626)&amp;"-"&amp;TEXT(B626,"YYYY"))</f>
        <v>INV-367-2019</v>
      </c>
      <c r="G626" s="21" t="str">
        <f>IFERROR(VLOOKUP(D626,CustomerList[],2,FALSE),"")</f>
        <v>C&amp;D For Maitenance &amp; Services</v>
      </c>
      <c r="H626" s="22">
        <f t="shared" si="18"/>
        <v>15000</v>
      </c>
      <c r="I626" s="23" t="str">
        <f t="shared" si="19"/>
        <v>DR</v>
      </c>
    </row>
    <row r="627" spans="2:9" x14ac:dyDescent="0.25">
      <c r="B627" s="17">
        <v>43604</v>
      </c>
      <c r="C627" s="18" t="s">
        <v>1</v>
      </c>
      <c r="D627" s="18">
        <v>61</v>
      </c>
      <c r="E627" s="19">
        <v>9500</v>
      </c>
      <c r="F627" s="20" t="str">
        <f>IF(C627="","",C627&amp;"-"&amp;COUNTIF($C$8:C627,C627)&amp;"-"&amp;TEXT(B627,"YYYY"))</f>
        <v>CHK-92-2019</v>
      </c>
      <c r="G627" s="21" t="str">
        <f>IFERROR(VLOOKUP(D627,CustomerList[],2,FALSE),"")</f>
        <v>AAA sons For Import &amp; Export</v>
      </c>
      <c r="H627" s="22">
        <f t="shared" si="18"/>
        <v>-9500</v>
      </c>
      <c r="I627" s="23" t="str">
        <f t="shared" si="19"/>
        <v>CR</v>
      </c>
    </row>
    <row r="628" spans="2:9" x14ac:dyDescent="0.25">
      <c r="B628" s="17">
        <v>43604</v>
      </c>
      <c r="C628" s="18" t="s">
        <v>0</v>
      </c>
      <c r="D628" s="18">
        <v>53</v>
      </c>
      <c r="E628" s="19">
        <v>12500</v>
      </c>
      <c r="F628" s="20" t="str">
        <f>IF(C628="","",C628&amp;"-"&amp;COUNTIF($C$8:C628,C628)&amp;"-"&amp;TEXT(B628,"YYYY"))</f>
        <v>INV-368-2019</v>
      </c>
      <c r="G628" s="21" t="str">
        <f>IFERROR(VLOOKUP(D628,CustomerList[],2,FALSE),"")</f>
        <v>C&amp;D For Distribution</v>
      </c>
      <c r="H628" s="22">
        <f t="shared" si="18"/>
        <v>12500</v>
      </c>
      <c r="I628" s="23" t="str">
        <f t="shared" si="19"/>
        <v>DR</v>
      </c>
    </row>
    <row r="629" spans="2:9" x14ac:dyDescent="0.25">
      <c r="B629" s="17">
        <v>43604</v>
      </c>
      <c r="C629" s="18" t="s">
        <v>0</v>
      </c>
      <c r="D629" s="18">
        <v>11</v>
      </c>
      <c r="E629" s="19">
        <v>14500</v>
      </c>
      <c r="F629" s="20" t="str">
        <f>IF(C629="","",C629&amp;"-"&amp;COUNTIF($C$8:C629,C629)&amp;"-"&amp;TEXT(B629,"YYYY"))</f>
        <v>INV-369-2019</v>
      </c>
      <c r="G629" s="21" t="str">
        <f>IFERROR(VLOOKUP(D629,CustomerList[],2,FALSE),"")</f>
        <v>Giza Trade</v>
      </c>
      <c r="H629" s="22">
        <f t="shared" si="18"/>
        <v>14500</v>
      </c>
      <c r="I629" s="23" t="str">
        <f t="shared" si="19"/>
        <v>DR</v>
      </c>
    </row>
    <row r="630" spans="2:9" x14ac:dyDescent="0.25">
      <c r="B630" s="17">
        <v>43604</v>
      </c>
      <c r="C630" s="18" t="s">
        <v>3</v>
      </c>
      <c r="D630" s="18">
        <v>17</v>
      </c>
      <c r="E630" s="19">
        <v>7000</v>
      </c>
      <c r="F630" s="20" t="str">
        <f>IF(C630="","",C630&amp;"-"&amp;COUNTIF($C$8:C630,C630)&amp;"-"&amp;TEXT(B630,"YYYY"))</f>
        <v>CASH-81-2019</v>
      </c>
      <c r="G630" s="21" t="str">
        <f>IFERROR(VLOOKUP(D630,CustomerList[],2,FALSE),"")</f>
        <v>D&amp;A For Sports Equipments</v>
      </c>
      <c r="H630" s="22">
        <f t="shared" si="18"/>
        <v>-7000</v>
      </c>
      <c r="I630" s="23" t="str">
        <f t="shared" si="19"/>
        <v>CR</v>
      </c>
    </row>
    <row r="631" spans="2:9" x14ac:dyDescent="0.25">
      <c r="B631" s="17">
        <v>43604</v>
      </c>
      <c r="C631" s="18" t="s">
        <v>0</v>
      </c>
      <c r="D631" s="18">
        <v>7</v>
      </c>
      <c r="E631" s="19">
        <v>4000</v>
      </c>
      <c r="F631" s="20" t="str">
        <f>IF(C631="","",C631&amp;"-"&amp;COUNTIF($C$8:C631,C631)&amp;"-"&amp;TEXT(B631,"YYYY"))</f>
        <v>INV-370-2019</v>
      </c>
      <c r="G631" s="21" t="str">
        <f>IFERROR(VLOOKUP(D631,CustomerList[],2,FALSE),"")</f>
        <v>Upper Egypt Whole Sale</v>
      </c>
      <c r="H631" s="22">
        <f t="shared" si="18"/>
        <v>4000</v>
      </c>
      <c r="I631" s="23" t="str">
        <f t="shared" si="19"/>
        <v>DR</v>
      </c>
    </row>
    <row r="632" spans="2:9" x14ac:dyDescent="0.25">
      <c r="B632" s="17">
        <v>43604</v>
      </c>
      <c r="C632" s="18" t="s">
        <v>0</v>
      </c>
      <c r="D632" s="18">
        <v>29</v>
      </c>
      <c r="E632" s="19">
        <v>19500</v>
      </c>
      <c r="F632" s="20" t="str">
        <f>IF(C632="","",C632&amp;"-"&amp;COUNTIF($C$8:C632,C632)&amp;"-"&amp;TEXT(B632,"YYYY"))</f>
        <v>INV-371-2019</v>
      </c>
      <c r="G632" s="21" t="str">
        <f>IFERROR(VLOOKUP(D632,CustomerList[],2,FALSE),"")</f>
        <v>A&amp;D For Sports Equipments</v>
      </c>
      <c r="H632" s="22">
        <f t="shared" si="18"/>
        <v>19500</v>
      </c>
      <c r="I632" s="23" t="str">
        <f t="shared" si="19"/>
        <v>DR</v>
      </c>
    </row>
    <row r="633" spans="2:9" x14ac:dyDescent="0.25">
      <c r="B633" s="17">
        <v>43604</v>
      </c>
      <c r="C633" s="18" t="s">
        <v>0</v>
      </c>
      <c r="D633" s="18">
        <v>16</v>
      </c>
      <c r="E633" s="19">
        <v>20000</v>
      </c>
      <c r="F633" s="20" t="str">
        <f>IF(C633="","",C633&amp;"-"&amp;COUNTIF($C$8:C633,C633)&amp;"-"&amp;TEXT(B633,"YYYY"))</f>
        <v>INV-372-2019</v>
      </c>
      <c r="G633" s="21" t="str">
        <f>IFERROR(VLOOKUP(D633,CustomerList[],2,FALSE),"")</f>
        <v>Amr Atef</v>
      </c>
      <c r="H633" s="22">
        <f t="shared" si="18"/>
        <v>20000</v>
      </c>
      <c r="I633" s="23" t="str">
        <f t="shared" si="19"/>
        <v>DR</v>
      </c>
    </row>
    <row r="634" spans="2:9" x14ac:dyDescent="0.25">
      <c r="B634" s="17">
        <v>43604</v>
      </c>
      <c r="C634" s="18" t="s">
        <v>0</v>
      </c>
      <c r="D634" s="18">
        <v>48</v>
      </c>
      <c r="E634" s="19">
        <v>8000</v>
      </c>
      <c r="F634" s="20" t="str">
        <f>IF(C634="","",C634&amp;"-"&amp;COUNTIF($C$8:C634,C634)&amp;"-"&amp;TEXT(B634,"YYYY"))</f>
        <v>INV-373-2019</v>
      </c>
      <c r="G634" s="21" t="str">
        <f>IFERROR(VLOOKUP(D634,CustomerList[],2,FALSE),"")</f>
        <v>Y&amp;Y For Maitenance &amp; Services</v>
      </c>
      <c r="H634" s="22">
        <f t="shared" si="18"/>
        <v>8000</v>
      </c>
      <c r="I634" s="23" t="str">
        <f t="shared" si="19"/>
        <v>DR</v>
      </c>
    </row>
    <row r="635" spans="2:9" x14ac:dyDescent="0.25">
      <c r="B635" s="17">
        <v>43604</v>
      </c>
      <c r="C635" s="18" t="s">
        <v>3</v>
      </c>
      <c r="D635" s="18">
        <v>11</v>
      </c>
      <c r="E635" s="19">
        <v>11000</v>
      </c>
      <c r="F635" s="20" t="str">
        <f>IF(C635="","",C635&amp;"-"&amp;COUNTIF($C$8:C635,C635)&amp;"-"&amp;TEXT(B635,"YYYY"))</f>
        <v>CASH-82-2019</v>
      </c>
      <c r="G635" s="21" t="str">
        <f>IFERROR(VLOOKUP(D635,CustomerList[],2,FALSE),"")</f>
        <v>Giza Trade</v>
      </c>
      <c r="H635" s="22">
        <f t="shared" si="18"/>
        <v>-11000</v>
      </c>
      <c r="I635" s="23" t="str">
        <f t="shared" si="19"/>
        <v>CR</v>
      </c>
    </row>
    <row r="636" spans="2:9" x14ac:dyDescent="0.25">
      <c r="B636" s="17">
        <v>43604</v>
      </c>
      <c r="C636" s="18" t="s">
        <v>3</v>
      </c>
      <c r="D636" s="18">
        <v>55</v>
      </c>
      <c r="E636" s="19">
        <v>3500</v>
      </c>
      <c r="F636" s="20" t="str">
        <f>IF(C636="","",C636&amp;"-"&amp;COUNTIF($C$8:C636,C636)&amp;"-"&amp;TEXT(B636,"YYYY"))</f>
        <v>CASH-83-2019</v>
      </c>
      <c r="G636" s="21" t="str">
        <f>IFERROR(VLOOKUP(D636,CustomerList[],2,FALSE),"")</f>
        <v>D&amp;A For Maitenance &amp; Services</v>
      </c>
      <c r="H636" s="22">
        <f t="shared" si="18"/>
        <v>-3500</v>
      </c>
      <c r="I636" s="23" t="str">
        <f t="shared" si="19"/>
        <v>CR</v>
      </c>
    </row>
    <row r="637" spans="2:9" x14ac:dyDescent="0.25">
      <c r="B637" s="17">
        <v>43604</v>
      </c>
      <c r="C637" s="18" t="s">
        <v>1</v>
      </c>
      <c r="D637" s="18">
        <v>21</v>
      </c>
      <c r="E637" s="19">
        <v>11500</v>
      </c>
      <c r="F637" s="20" t="str">
        <f>IF(C637="","",C637&amp;"-"&amp;COUNTIF($C$8:C637,C637)&amp;"-"&amp;TEXT(B637,"YYYY"))</f>
        <v>CHK-93-2019</v>
      </c>
      <c r="G637" s="21" t="str">
        <f>IFERROR(VLOOKUP(D637,CustomerList[],2,FALSE),"")</f>
        <v>Y&amp;A For Trading</v>
      </c>
      <c r="H637" s="22">
        <f t="shared" si="18"/>
        <v>-11500</v>
      </c>
      <c r="I637" s="23" t="str">
        <f t="shared" si="19"/>
        <v>CR</v>
      </c>
    </row>
    <row r="638" spans="2:9" x14ac:dyDescent="0.25">
      <c r="B638" s="17">
        <v>43604</v>
      </c>
      <c r="C638" s="18" t="s">
        <v>0</v>
      </c>
      <c r="D638" s="18">
        <v>58</v>
      </c>
      <c r="E638" s="19">
        <v>12000</v>
      </c>
      <c r="F638" s="20" t="str">
        <f>IF(C638="","",C638&amp;"-"&amp;COUNTIF($C$8:C638,C638)&amp;"-"&amp;TEXT(B638,"YYYY"))</f>
        <v>INV-374-2019</v>
      </c>
      <c r="G638" s="21" t="str">
        <f>IFERROR(VLOOKUP(D638,CustomerList[],2,FALSE),"")</f>
        <v>A&amp;Y For Sports Equipments</v>
      </c>
      <c r="H638" s="22">
        <f t="shared" si="18"/>
        <v>12000</v>
      </c>
      <c r="I638" s="23" t="str">
        <f t="shared" si="19"/>
        <v>DR</v>
      </c>
    </row>
    <row r="639" spans="2:9" x14ac:dyDescent="0.25">
      <c r="B639" s="17">
        <v>43605</v>
      </c>
      <c r="C639" s="18" t="s">
        <v>1</v>
      </c>
      <c r="D639" s="18">
        <v>2</v>
      </c>
      <c r="E639" s="19">
        <v>17500</v>
      </c>
      <c r="F639" s="20" t="str">
        <f>IF(C639="","",C639&amp;"-"&amp;COUNTIF($C$8:C639,C639)&amp;"-"&amp;TEXT(B639,"YYYY"))</f>
        <v>CHK-94-2019</v>
      </c>
      <c r="G639" s="21" t="str">
        <f>IFERROR(VLOOKUP(D639,CustomerList[],2,FALSE),"")</f>
        <v>Untied for Distribution</v>
      </c>
      <c r="H639" s="22">
        <f t="shared" si="18"/>
        <v>-17500</v>
      </c>
      <c r="I639" s="23" t="str">
        <f t="shared" si="19"/>
        <v>CR</v>
      </c>
    </row>
    <row r="640" spans="2:9" x14ac:dyDescent="0.25">
      <c r="B640" s="17">
        <v>43605</v>
      </c>
      <c r="C640" s="18" t="s">
        <v>3</v>
      </c>
      <c r="D640" s="18">
        <v>5</v>
      </c>
      <c r="E640" s="19">
        <v>9500</v>
      </c>
      <c r="F640" s="20" t="str">
        <f>IF(C640="","",C640&amp;"-"&amp;COUNTIF($C$8:C640,C640)&amp;"-"&amp;TEXT(B640,"YYYY"))</f>
        <v>CASH-84-2019</v>
      </c>
      <c r="G640" s="21" t="str">
        <f>IFERROR(VLOOKUP(D640,CustomerList[],2,FALSE),"")</f>
        <v>Cairo Trade</v>
      </c>
      <c r="H640" s="22">
        <f t="shared" si="18"/>
        <v>-9500</v>
      </c>
      <c r="I640" s="23" t="str">
        <f t="shared" si="19"/>
        <v>CR</v>
      </c>
    </row>
    <row r="641" spans="2:9" x14ac:dyDescent="0.25">
      <c r="B641" s="17">
        <v>43605</v>
      </c>
      <c r="C641" s="18" t="s">
        <v>0</v>
      </c>
      <c r="D641" s="18">
        <v>37</v>
      </c>
      <c r="E641" s="19">
        <v>20000</v>
      </c>
      <c r="F641" s="20" t="str">
        <f>IF(C641="","",C641&amp;"-"&amp;COUNTIF($C$8:C641,C641)&amp;"-"&amp;TEXT(B641,"YYYY"))</f>
        <v>INV-375-2019</v>
      </c>
      <c r="G641" s="21" t="str">
        <f>IFERROR(VLOOKUP(D641,CustomerList[],2,FALSE),"")</f>
        <v>A&amp;D For Distribution</v>
      </c>
      <c r="H641" s="22">
        <f t="shared" si="18"/>
        <v>20000</v>
      </c>
      <c r="I641" s="23" t="str">
        <f t="shared" si="19"/>
        <v>DR</v>
      </c>
    </row>
    <row r="642" spans="2:9" x14ac:dyDescent="0.25">
      <c r="B642" s="17">
        <v>43605</v>
      </c>
      <c r="C642" s="18" t="s">
        <v>1</v>
      </c>
      <c r="D642" s="18">
        <v>28</v>
      </c>
      <c r="E642" s="19">
        <v>15000</v>
      </c>
      <c r="F642" s="20" t="str">
        <f>IF(C642="","",C642&amp;"-"&amp;COUNTIF($C$8:C642,C642)&amp;"-"&amp;TEXT(B642,"YYYY"))</f>
        <v>CHK-95-2019</v>
      </c>
      <c r="G642" s="21" t="str">
        <f>IFERROR(VLOOKUP(D642,CustomerList[],2,FALSE),"")</f>
        <v>D&amp;D For Import &amp; Export</v>
      </c>
      <c r="H642" s="22">
        <f t="shared" si="18"/>
        <v>-15000</v>
      </c>
      <c r="I642" s="23" t="str">
        <f t="shared" si="19"/>
        <v>CR</v>
      </c>
    </row>
    <row r="643" spans="2:9" x14ac:dyDescent="0.25">
      <c r="B643" s="17">
        <v>43605</v>
      </c>
      <c r="C643" s="18" t="s">
        <v>0</v>
      </c>
      <c r="D643" s="18">
        <v>5</v>
      </c>
      <c r="E643" s="19">
        <v>7000</v>
      </c>
      <c r="F643" s="20" t="str">
        <f>IF(C643="","",C643&amp;"-"&amp;COUNTIF($C$8:C643,C643)&amp;"-"&amp;TEXT(B643,"YYYY"))</f>
        <v>INV-376-2019</v>
      </c>
      <c r="G643" s="21" t="str">
        <f>IFERROR(VLOOKUP(D643,CustomerList[],2,FALSE),"")</f>
        <v>Cairo Trade</v>
      </c>
      <c r="H643" s="22">
        <f t="shared" si="18"/>
        <v>7000</v>
      </c>
      <c r="I643" s="23" t="str">
        <f t="shared" si="19"/>
        <v>DR</v>
      </c>
    </row>
    <row r="644" spans="2:9" x14ac:dyDescent="0.25">
      <c r="B644" s="17">
        <v>43605</v>
      </c>
      <c r="C644" s="18" t="s">
        <v>0</v>
      </c>
      <c r="D644" s="18">
        <v>25</v>
      </c>
      <c r="E644" s="19">
        <v>19500</v>
      </c>
      <c r="F644" s="20" t="str">
        <f>IF(C644="","",C644&amp;"-"&amp;COUNTIF($C$8:C644,C644)&amp;"-"&amp;TEXT(B644,"YYYY"))</f>
        <v>INV-377-2019</v>
      </c>
      <c r="G644" s="21" t="str">
        <f>IFERROR(VLOOKUP(D644,CustomerList[],2,FALSE),"")</f>
        <v>Y&amp;D For Import &amp; Export</v>
      </c>
      <c r="H644" s="22">
        <f t="shared" si="18"/>
        <v>19500</v>
      </c>
      <c r="I644" s="23" t="str">
        <f t="shared" si="19"/>
        <v>DR</v>
      </c>
    </row>
    <row r="645" spans="2:9" x14ac:dyDescent="0.25">
      <c r="B645" s="17">
        <v>43605</v>
      </c>
      <c r="C645" s="18" t="s">
        <v>1</v>
      </c>
      <c r="D645" s="18">
        <v>27</v>
      </c>
      <c r="E645" s="19">
        <v>1000</v>
      </c>
      <c r="F645" s="20" t="str">
        <f>IF(C645="","",C645&amp;"-"&amp;COUNTIF($C$8:C645,C645)&amp;"-"&amp;TEXT(B645,"YYYY"))</f>
        <v>CHK-96-2019</v>
      </c>
      <c r="G645" s="21" t="str">
        <f>IFERROR(VLOOKUP(D645,CustomerList[],2,FALSE),"")</f>
        <v>D&amp;A For Distribution</v>
      </c>
      <c r="H645" s="22">
        <f t="shared" si="18"/>
        <v>-1000</v>
      </c>
      <c r="I645" s="23" t="str">
        <f t="shared" si="19"/>
        <v>CR</v>
      </c>
    </row>
    <row r="646" spans="2:9" x14ac:dyDescent="0.25">
      <c r="B646" s="17">
        <v>43605</v>
      </c>
      <c r="C646" s="18" t="s">
        <v>1</v>
      </c>
      <c r="D646" s="18">
        <v>56</v>
      </c>
      <c r="E646" s="19">
        <v>5500</v>
      </c>
      <c r="F646" s="20" t="str">
        <f>IF(C646="","",C646&amp;"-"&amp;COUNTIF($C$8:C646,C646)&amp;"-"&amp;TEXT(B646,"YYYY"))</f>
        <v>CHK-97-2019</v>
      </c>
      <c r="G646" s="21" t="str">
        <f>IFERROR(VLOOKUP(D646,CustomerList[],2,FALSE),"")</f>
        <v>Y&amp;C For Maitenance &amp; Services</v>
      </c>
      <c r="H646" s="22">
        <f t="shared" si="18"/>
        <v>-5500</v>
      </c>
      <c r="I646" s="23" t="str">
        <f t="shared" si="19"/>
        <v>CR</v>
      </c>
    </row>
    <row r="647" spans="2:9" x14ac:dyDescent="0.25">
      <c r="B647" s="17">
        <v>43605</v>
      </c>
      <c r="C647" s="18" t="s">
        <v>0</v>
      </c>
      <c r="D647" s="18">
        <v>32</v>
      </c>
      <c r="E647" s="19">
        <v>13000</v>
      </c>
      <c r="F647" s="20" t="str">
        <f>IF(C647="","",C647&amp;"-"&amp;COUNTIF($C$8:C647,C647)&amp;"-"&amp;TEXT(B647,"YYYY"))</f>
        <v>INV-378-2019</v>
      </c>
      <c r="G647" s="21" t="str">
        <f>IFERROR(VLOOKUP(D647,CustomerList[],2,FALSE),"")</f>
        <v>D&amp;Y For Sports Equipments</v>
      </c>
      <c r="H647" s="22">
        <f t="shared" si="18"/>
        <v>13000</v>
      </c>
      <c r="I647" s="23" t="str">
        <f t="shared" si="19"/>
        <v>DR</v>
      </c>
    </row>
    <row r="648" spans="2:9" x14ac:dyDescent="0.25">
      <c r="B648" s="17">
        <v>43605</v>
      </c>
      <c r="C648" s="18" t="s">
        <v>0</v>
      </c>
      <c r="D648" s="18">
        <v>33</v>
      </c>
      <c r="E648" s="19">
        <v>11500</v>
      </c>
      <c r="F648" s="20" t="str">
        <f>IF(C648="","",C648&amp;"-"&amp;COUNTIF($C$8:C648,C648)&amp;"-"&amp;TEXT(B648,"YYYY"))</f>
        <v>INV-379-2019</v>
      </c>
      <c r="G648" s="21" t="str">
        <f>IFERROR(VLOOKUP(D648,CustomerList[],2,FALSE),"")</f>
        <v>D&amp;D For Trading</v>
      </c>
      <c r="H648" s="22">
        <f t="shared" si="18"/>
        <v>11500</v>
      </c>
      <c r="I648" s="23" t="str">
        <f t="shared" si="19"/>
        <v>DR</v>
      </c>
    </row>
    <row r="649" spans="2:9" x14ac:dyDescent="0.25">
      <c r="B649" s="17">
        <v>43605</v>
      </c>
      <c r="C649" s="18" t="s">
        <v>0</v>
      </c>
      <c r="D649" s="18">
        <v>14</v>
      </c>
      <c r="E649" s="19">
        <v>11500</v>
      </c>
      <c r="F649" s="20" t="str">
        <f>IF(C649="","",C649&amp;"-"&amp;COUNTIF($C$8:C649,C649)&amp;"-"&amp;TEXT(B649,"YYYY"))</f>
        <v>INV-380-2019</v>
      </c>
      <c r="G649" s="21" t="str">
        <f>IFERROR(VLOOKUP(D649,CustomerList[],2,FALSE),"")</f>
        <v>G&amp;Joe limited</v>
      </c>
      <c r="H649" s="22">
        <f t="shared" ref="H649:H712" si="20">IF(C649="INV",E649,-E649)</f>
        <v>11500</v>
      </c>
      <c r="I649" s="23" t="str">
        <f t="shared" ref="I649:I712" si="21">IF(E649="","",IF(H649&gt;0,"DR","CR"))</f>
        <v>DR</v>
      </c>
    </row>
    <row r="650" spans="2:9" x14ac:dyDescent="0.25">
      <c r="B650" s="17">
        <v>43605</v>
      </c>
      <c r="C650" s="18" t="s">
        <v>3</v>
      </c>
      <c r="D650" s="18">
        <v>17</v>
      </c>
      <c r="E650" s="19">
        <v>2500</v>
      </c>
      <c r="F650" s="20" t="str">
        <f>IF(C650="","",C650&amp;"-"&amp;COUNTIF($C$8:C650,C650)&amp;"-"&amp;TEXT(B650,"YYYY"))</f>
        <v>CASH-85-2019</v>
      </c>
      <c r="G650" s="21" t="str">
        <f>IFERROR(VLOOKUP(D650,CustomerList[],2,FALSE),"")</f>
        <v>D&amp;A For Sports Equipments</v>
      </c>
      <c r="H650" s="22">
        <f t="shared" si="20"/>
        <v>-2500</v>
      </c>
      <c r="I650" s="23" t="str">
        <f t="shared" si="21"/>
        <v>CR</v>
      </c>
    </row>
    <row r="651" spans="2:9" x14ac:dyDescent="0.25">
      <c r="B651" s="17">
        <v>43605</v>
      </c>
      <c r="C651" s="18" t="s">
        <v>1</v>
      </c>
      <c r="D651" s="18">
        <v>71</v>
      </c>
      <c r="E651" s="19">
        <v>12500</v>
      </c>
      <c r="F651" s="20" t="str">
        <f>IF(C651="","",C651&amp;"-"&amp;COUNTIF($C$8:C651,C651)&amp;"-"&amp;TEXT(B651,"YYYY"))</f>
        <v>CHK-98-2019</v>
      </c>
      <c r="G651" s="21" t="str">
        <f>IFERROR(VLOOKUP(D651,CustomerList[],2,FALSE),"")</f>
        <v>Aly&amp;Co For Trading</v>
      </c>
      <c r="H651" s="22">
        <f t="shared" si="20"/>
        <v>-12500</v>
      </c>
      <c r="I651" s="23" t="str">
        <f t="shared" si="21"/>
        <v>CR</v>
      </c>
    </row>
    <row r="652" spans="2:9" x14ac:dyDescent="0.25">
      <c r="B652" s="17">
        <v>43605</v>
      </c>
      <c r="C652" s="18" t="s">
        <v>0</v>
      </c>
      <c r="D652" s="18">
        <v>38</v>
      </c>
      <c r="E652" s="19">
        <v>1500</v>
      </c>
      <c r="F652" s="20" t="str">
        <f>IF(C652="","",C652&amp;"-"&amp;COUNTIF($C$8:C652,C652)&amp;"-"&amp;TEXT(B652,"YYYY"))</f>
        <v>INV-381-2019</v>
      </c>
      <c r="G652" s="21" t="str">
        <f>IFERROR(VLOOKUP(D652,CustomerList[],2,FALSE),"")</f>
        <v>Y&amp;C For Sports Equipments</v>
      </c>
      <c r="H652" s="22">
        <f t="shared" si="20"/>
        <v>1500</v>
      </c>
      <c r="I652" s="23" t="str">
        <f t="shared" si="21"/>
        <v>DR</v>
      </c>
    </row>
    <row r="653" spans="2:9" x14ac:dyDescent="0.25">
      <c r="B653" s="17">
        <v>43605</v>
      </c>
      <c r="C653" s="18" t="s">
        <v>2</v>
      </c>
      <c r="D653" s="18">
        <v>48</v>
      </c>
      <c r="E653" s="19">
        <v>1500</v>
      </c>
      <c r="F653" s="20" t="str">
        <f>IF(C653="","",C653&amp;"-"&amp;COUNTIF($C$8:C653,C653)&amp;"-"&amp;TEXT(B653,"YYYY"))</f>
        <v>CN-82-2019</v>
      </c>
      <c r="G653" s="21" t="str">
        <f>IFERROR(VLOOKUP(D653,CustomerList[],2,FALSE),"")</f>
        <v>Y&amp;Y For Maitenance &amp; Services</v>
      </c>
      <c r="H653" s="22">
        <f t="shared" si="20"/>
        <v>-1500</v>
      </c>
      <c r="I653" s="23" t="str">
        <f t="shared" si="21"/>
        <v>CR</v>
      </c>
    </row>
    <row r="654" spans="2:9" x14ac:dyDescent="0.25">
      <c r="B654" s="17">
        <v>43605</v>
      </c>
      <c r="C654" s="18" t="s">
        <v>0</v>
      </c>
      <c r="D654" s="18">
        <v>29</v>
      </c>
      <c r="E654" s="19">
        <v>8000</v>
      </c>
      <c r="F654" s="20" t="str">
        <f>IF(C654="","",C654&amp;"-"&amp;COUNTIF($C$8:C654,C654)&amp;"-"&amp;TEXT(B654,"YYYY"))</f>
        <v>INV-382-2019</v>
      </c>
      <c r="G654" s="21" t="str">
        <f>IFERROR(VLOOKUP(D654,CustomerList[],2,FALSE),"")</f>
        <v>A&amp;D For Sports Equipments</v>
      </c>
      <c r="H654" s="22">
        <f t="shared" si="20"/>
        <v>8000</v>
      </c>
      <c r="I654" s="23" t="str">
        <f t="shared" si="21"/>
        <v>DR</v>
      </c>
    </row>
    <row r="655" spans="2:9" x14ac:dyDescent="0.25">
      <c r="B655" s="17">
        <v>43605</v>
      </c>
      <c r="C655" s="18" t="s">
        <v>0</v>
      </c>
      <c r="D655" s="18">
        <v>3</v>
      </c>
      <c r="E655" s="19">
        <v>20000</v>
      </c>
      <c r="F655" s="20" t="str">
        <f>IF(C655="","",C655&amp;"-"&amp;COUNTIF($C$8:C655,C655)&amp;"-"&amp;TEXT(B655,"YYYY"))</f>
        <v>INV-383-2019</v>
      </c>
      <c r="G655" s="21" t="str">
        <f>IFERROR(VLOOKUP(D655,CustomerList[],2,FALSE),"")</f>
        <v>Alied Distributers</v>
      </c>
      <c r="H655" s="22">
        <f t="shared" si="20"/>
        <v>20000</v>
      </c>
      <c r="I655" s="23" t="str">
        <f t="shared" si="21"/>
        <v>DR</v>
      </c>
    </row>
    <row r="656" spans="2:9" x14ac:dyDescent="0.25">
      <c r="B656" s="17">
        <v>43605</v>
      </c>
      <c r="C656" s="18" t="s">
        <v>2</v>
      </c>
      <c r="D656" s="18">
        <v>21</v>
      </c>
      <c r="E656" s="19">
        <v>17500</v>
      </c>
      <c r="F656" s="20" t="str">
        <f>IF(C656="","",C656&amp;"-"&amp;COUNTIF($C$8:C656,C656)&amp;"-"&amp;TEXT(B656,"YYYY"))</f>
        <v>CN-83-2019</v>
      </c>
      <c r="G656" s="21" t="str">
        <f>IFERROR(VLOOKUP(D656,CustomerList[],2,FALSE),"")</f>
        <v>Y&amp;A For Trading</v>
      </c>
      <c r="H656" s="22">
        <f t="shared" si="20"/>
        <v>-17500</v>
      </c>
      <c r="I656" s="23" t="str">
        <f t="shared" si="21"/>
        <v>CR</v>
      </c>
    </row>
    <row r="657" spans="2:9" x14ac:dyDescent="0.25">
      <c r="B657" s="17">
        <v>43605</v>
      </c>
      <c r="C657" s="18" t="s">
        <v>3</v>
      </c>
      <c r="D657" s="18">
        <v>27</v>
      </c>
      <c r="E657" s="19">
        <v>10000</v>
      </c>
      <c r="F657" s="20" t="str">
        <f>IF(C657="","",C657&amp;"-"&amp;COUNTIF($C$8:C657,C657)&amp;"-"&amp;TEXT(B657,"YYYY"))</f>
        <v>CASH-86-2019</v>
      </c>
      <c r="G657" s="21" t="str">
        <f>IFERROR(VLOOKUP(D657,CustomerList[],2,FALSE),"")</f>
        <v>D&amp;A For Distribution</v>
      </c>
      <c r="H657" s="22">
        <f t="shared" si="20"/>
        <v>-10000</v>
      </c>
      <c r="I657" s="23" t="str">
        <f t="shared" si="21"/>
        <v>CR</v>
      </c>
    </row>
    <row r="658" spans="2:9" x14ac:dyDescent="0.25">
      <c r="B658" s="17">
        <v>43605</v>
      </c>
      <c r="C658" s="18" t="s">
        <v>0</v>
      </c>
      <c r="D658" s="18">
        <v>20</v>
      </c>
      <c r="E658" s="19">
        <v>14500</v>
      </c>
      <c r="F658" s="20" t="str">
        <f>IF(C658="","",C658&amp;"-"&amp;COUNTIF($C$8:C658,C658)&amp;"-"&amp;TEXT(B658,"YYYY"))</f>
        <v>INV-384-2019</v>
      </c>
      <c r="G658" s="21" t="str">
        <f>IFERROR(VLOOKUP(D658,CustomerList[],2,FALSE),"")</f>
        <v>A&amp;C For Sports Equipments</v>
      </c>
      <c r="H658" s="22">
        <f t="shared" si="20"/>
        <v>14500</v>
      </c>
      <c r="I658" s="23" t="str">
        <f t="shared" si="21"/>
        <v>DR</v>
      </c>
    </row>
    <row r="659" spans="2:9" x14ac:dyDescent="0.25">
      <c r="B659" s="17">
        <v>43605</v>
      </c>
      <c r="C659" s="18" t="s">
        <v>1</v>
      </c>
      <c r="D659" s="18">
        <v>75</v>
      </c>
      <c r="E659" s="19">
        <v>5000</v>
      </c>
      <c r="F659" s="20" t="str">
        <f>IF(C659="","",C659&amp;"-"&amp;COUNTIF($C$8:C659,C659)&amp;"-"&amp;TEXT(B659,"YYYY"))</f>
        <v>CHK-99-2019</v>
      </c>
      <c r="G659" s="21" t="str">
        <f>IFERROR(VLOOKUP(D659,CustomerList[],2,FALSE),"")</f>
        <v>Alfred Bikes</v>
      </c>
      <c r="H659" s="22">
        <f t="shared" si="20"/>
        <v>-5000</v>
      </c>
      <c r="I659" s="23" t="str">
        <f t="shared" si="21"/>
        <v>CR</v>
      </c>
    </row>
    <row r="660" spans="2:9" x14ac:dyDescent="0.25">
      <c r="B660" s="17">
        <v>43605</v>
      </c>
      <c r="C660" s="18" t="s">
        <v>0</v>
      </c>
      <c r="D660" s="18">
        <v>48</v>
      </c>
      <c r="E660" s="19">
        <v>19500</v>
      </c>
      <c r="F660" s="20" t="str">
        <f>IF(C660="","",C660&amp;"-"&amp;COUNTIF($C$8:C660,C660)&amp;"-"&amp;TEXT(B660,"YYYY"))</f>
        <v>INV-385-2019</v>
      </c>
      <c r="G660" s="21" t="str">
        <f>IFERROR(VLOOKUP(D660,CustomerList[],2,FALSE),"")</f>
        <v>Y&amp;Y For Maitenance &amp; Services</v>
      </c>
      <c r="H660" s="22">
        <f t="shared" si="20"/>
        <v>19500</v>
      </c>
      <c r="I660" s="23" t="str">
        <f t="shared" si="21"/>
        <v>DR</v>
      </c>
    </row>
    <row r="661" spans="2:9" x14ac:dyDescent="0.25">
      <c r="B661" s="17">
        <v>43605</v>
      </c>
      <c r="C661" s="18" t="s">
        <v>0</v>
      </c>
      <c r="D661" s="18">
        <v>6</v>
      </c>
      <c r="E661" s="19">
        <v>19000</v>
      </c>
      <c r="F661" s="20" t="str">
        <f>IF(C661="","",C661&amp;"-"&amp;COUNTIF($C$8:C661,C661)&amp;"-"&amp;TEXT(B661,"YYYY"))</f>
        <v>INV-386-2019</v>
      </c>
      <c r="G661" s="21" t="str">
        <f>IFERROR(VLOOKUP(D661,CustomerList[],2,FALSE),"")</f>
        <v>Fit &amp; Fit</v>
      </c>
      <c r="H661" s="22">
        <f t="shared" si="20"/>
        <v>19000</v>
      </c>
      <c r="I661" s="23" t="str">
        <f t="shared" si="21"/>
        <v>DR</v>
      </c>
    </row>
    <row r="662" spans="2:9" x14ac:dyDescent="0.25">
      <c r="B662" s="17">
        <v>43605</v>
      </c>
      <c r="C662" s="18" t="s">
        <v>2</v>
      </c>
      <c r="D662" s="18">
        <v>32</v>
      </c>
      <c r="E662" s="19">
        <v>5000</v>
      </c>
      <c r="F662" s="20" t="str">
        <f>IF(C662="","",C662&amp;"-"&amp;COUNTIF($C$8:C662,C662)&amp;"-"&amp;TEXT(B662,"YYYY"))</f>
        <v>CN-84-2019</v>
      </c>
      <c r="G662" s="21" t="str">
        <f>IFERROR(VLOOKUP(D662,CustomerList[],2,FALSE),"")</f>
        <v>D&amp;Y For Sports Equipments</v>
      </c>
      <c r="H662" s="22">
        <f t="shared" si="20"/>
        <v>-5000</v>
      </c>
      <c r="I662" s="23" t="str">
        <f t="shared" si="21"/>
        <v>CR</v>
      </c>
    </row>
    <row r="663" spans="2:9" x14ac:dyDescent="0.25">
      <c r="B663" s="17">
        <v>43605</v>
      </c>
      <c r="C663" s="18" t="s">
        <v>0</v>
      </c>
      <c r="D663" s="18">
        <v>53</v>
      </c>
      <c r="E663" s="19">
        <v>3000</v>
      </c>
      <c r="F663" s="20" t="str">
        <f>IF(C663="","",C663&amp;"-"&amp;COUNTIF($C$8:C663,C663)&amp;"-"&amp;TEXT(B663,"YYYY"))</f>
        <v>INV-387-2019</v>
      </c>
      <c r="G663" s="21" t="str">
        <f>IFERROR(VLOOKUP(D663,CustomerList[],2,FALSE),"")</f>
        <v>C&amp;D For Distribution</v>
      </c>
      <c r="H663" s="22">
        <f t="shared" si="20"/>
        <v>3000</v>
      </c>
      <c r="I663" s="23" t="str">
        <f t="shared" si="21"/>
        <v>DR</v>
      </c>
    </row>
    <row r="664" spans="2:9" x14ac:dyDescent="0.25">
      <c r="B664" s="17">
        <v>43605</v>
      </c>
      <c r="C664" s="18" t="s">
        <v>1</v>
      </c>
      <c r="D664" s="18">
        <v>58</v>
      </c>
      <c r="E664" s="19">
        <v>13500</v>
      </c>
      <c r="F664" s="20" t="str">
        <f>IF(C664="","",C664&amp;"-"&amp;COUNTIF($C$8:C664,C664)&amp;"-"&amp;TEXT(B664,"YYYY"))</f>
        <v>CHK-100-2019</v>
      </c>
      <c r="G664" s="21" t="str">
        <f>IFERROR(VLOOKUP(D664,CustomerList[],2,FALSE),"")</f>
        <v>A&amp;Y For Sports Equipments</v>
      </c>
      <c r="H664" s="22">
        <f t="shared" si="20"/>
        <v>-13500</v>
      </c>
      <c r="I664" s="23" t="str">
        <f t="shared" si="21"/>
        <v>CR</v>
      </c>
    </row>
    <row r="665" spans="2:9" x14ac:dyDescent="0.25">
      <c r="B665" s="17">
        <v>43605</v>
      </c>
      <c r="C665" s="18" t="s">
        <v>3</v>
      </c>
      <c r="D665" s="18">
        <v>74</v>
      </c>
      <c r="E665" s="19">
        <v>3500</v>
      </c>
      <c r="F665" s="20" t="str">
        <f>IF(C665="","",C665&amp;"-"&amp;COUNTIF($C$8:C665,C665)&amp;"-"&amp;TEXT(B665,"YYYY"))</f>
        <v>CASH-87-2019</v>
      </c>
      <c r="G665" s="21" t="str">
        <f>IFERROR(VLOOKUP(D665,CustomerList[],2,FALSE),"")</f>
        <v>Nader For Trading</v>
      </c>
      <c r="H665" s="22">
        <f t="shared" si="20"/>
        <v>-3500</v>
      </c>
      <c r="I665" s="23" t="str">
        <f t="shared" si="21"/>
        <v>CR</v>
      </c>
    </row>
    <row r="666" spans="2:9" x14ac:dyDescent="0.25">
      <c r="B666" s="17">
        <v>43605</v>
      </c>
      <c r="C666" s="18" t="s">
        <v>3</v>
      </c>
      <c r="D666" s="18">
        <v>53</v>
      </c>
      <c r="E666" s="19">
        <v>15000</v>
      </c>
      <c r="F666" s="20" t="str">
        <f>IF(C666="","",C666&amp;"-"&amp;COUNTIF($C$8:C666,C666)&amp;"-"&amp;TEXT(B666,"YYYY"))</f>
        <v>CASH-88-2019</v>
      </c>
      <c r="G666" s="21" t="str">
        <f>IFERROR(VLOOKUP(D666,CustomerList[],2,FALSE),"")</f>
        <v>C&amp;D For Distribution</v>
      </c>
      <c r="H666" s="22">
        <f t="shared" si="20"/>
        <v>-15000</v>
      </c>
      <c r="I666" s="23" t="str">
        <f t="shared" si="21"/>
        <v>CR</v>
      </c>
    </row>
    <row r="667" spans="2:9" x14ac:dyDescent="0.25">
      <c r="B667" s="17">
        <v>43605</v>
      </c>
      <c r="C667" s="18" t="s">
        <v>3</v>
      </c>
      <c r="D667" s="18">
        <v>23</v>
      </c>
      <c r="E667" s="19">
        <v>6500</v>
      </c>
      <c r="F667" s="20" t="str">
        <f>IF(C667="","",C667&amp;"-"&amp;COUNTIF($C$8:C667,C667)&amp;"-"&amp;TEXT(B667,"YYYY"))</f>
        <v>CASH-89-2019</v>
      </c>
      <c r="G667" s="21" t="str">
        <f>IFERROR(VLOOKUP(D667,CustomerList[],2,FALSE),"")</f>
        <v>Y&amp;A For Maitenance &amp; Services</v>
      </c>
      <c r="H667" s="22">
        <f t="shared" si="20"/>
        <v>-6500</v>
      </c>
      <c r="I667" s="23" t="str">
        <f t="shared" si="21"/>
        <v>CR</v>
      </c>
    </row>
    <row r="668" spans="2:9" x14ac:dyDescent="0.25">
      <c r="B668" s="17">
        <v>43605</v>
      </c>
      <c r="C668" s="18" t="s">
        <v>0</v>
      </c>
      <c r="D668" s="18">
        <v>29</v>
      </c>
      <c r="E668" s="19">
        <v>19000</v>
      </c>
      <c r="F668" s="20" t="str">
        <f>IF(C668="","",C668&amp;"-"&amp;COUNTIF($C$8:C668,C668)&amp;"-"&amp;TEXT(B668,"YYYY"))</f>
        <v>INV-388-2019</v>
      </c>
      <c r="G668" s="21" t="str">
        <f>IFERROR(VLOOKUP(D668,CustomerList[],2,FALSE),"")</f>
        <v>A&amp;D For Sports Equipments</v>
      </c>
      <c r="H668" s="22">
        <f t="shared" si="20"/>
        <v>19000</v>
      </c>
      <c r="I668" s="23" t="str">
        <f t="shared" si="21"/>
        <v>DR</v>
      </c>
    </row>
    <row r="669" spans="2:9" x14ac:dyDescent="0.25">
      <c r="B669" s="17">
        <v>43605</v>
      </c>
      <c r="C669" s="18" t="s">
        <v>0</v>
      </c>
      <c r="D669" s="18">
        <v>1</v>
      </c>
      <c r="E669" s="19">
        <v>13000</v>
      </c>
      <c r="F669" s="20" t="str">
        <f>IF(C669="","",C669&amp;"-"&amp;COUNTIF($C$8:C669,C669)&amp;"-"&amp;TEXT(B669,"YYYY"))</f>
        <v>INV-389-2019</v>
      </c>
      <c r="G669" s="21" t="str">
        <f>IFERROR(VLOOKUP(D669,CustomerList[],2,FALSE),"")</f>
        <v>Egyptian trade</v>
      </c>
      <c r="H669" s="22">
        <f t="shared" si="20"/>
        <v>13000</v>
      </c>
      <c r="I669" s="23" t="str">
        <f t="shared" si="21"/>
        <v>DR</v>
      </c>
    </row>
    <row r="670" spans="2:9" x14ac:dyDescent="0.25">
      <c r="B670" s="17">
        <v>43605</v>
      </c>
      <c r="C670" s="18" t="s">
        <v>0</v>
      </c>
      <c r="D670" s="18">
        <v>11</v>
      </c>
      <c r="E670" s="19">
        <v>20000</v>
      </c>
      <c r="F670" s="20" t="str">
        <f>IF(C670="","",C670&amp;"-"&amp;COUNTIF($C$8:C670,C670)&amp;"-"&amp;TEXT(B670,"YYYY"))</f>
        <v>INV-390-2019</v>
      </c>
      <c r="G670" s="21" t="str">
        <f>IFERROR(VLOOKUP(D670,CustomerList[],2,FALSE),"")</f>
        <v>Giza Trade</v>
      </c>
      <c r="H670" s="22">
        <f t="shared" si="20"/>
        <v>20000</v>
      </c>
      <c r="I670" s="23" t="str">
        <f t="shared" si="21"/>
        <v>DR</v>
      </c>
    </row>
    <row r="671" spans="2:9" x14ac:dyDescent="0.25">
      <c r="B671" s="17">
        <v>43605</v>
      </c>
      <c r="C671" s="18" t="s">
        <v>0</v>
      </c>
      <c r="D671" s="18">
        <v>73</v>
      </c>
      <c r="E671" s="19">
        <v>16500</v>
      </c>
      <c r="F671" s="20" t="str">
        <f>IF(C671="","",C671&amp;"-"&amp;COUNTIF($C$8:C671,C671)&amp;"-"&amp;TEXT(B671,"YYYY"))</f>
        <v>INV-391-2019</v>
      </c>
      <c r="G671" s="21" t="str">
        <f>IFERROR(VLOOKUP(D671,CustomerList[],2,FALSE),"")</f>
        <v>Y&amp;Y For Trading</v>
      </c>
      <c r="H671" s="22">
        <f t="shared" si="20"/>
        <v>16500</v>
      </c>
      <c r="I671" s="23" t="str">
        <f t="shared" si="21"/>
        <v>DR</v>
      </c>
    </row>
    <row r="672" spans="2:9" x14ac:dyDescent="0.25">
      <c r="B672" s="17">
        <v>43605</v>
      </c>
      <c r="C672" s="18" t="s">
        <v>0</v>
      </c>
      <c r="D672" s="18">
        <v>58</v>
      </c>
      <c r="E672" s="19">
        <v>6000</v>
      </c>
      <c r="F672" s="20" t="str">
        <f>IF(C672="","",C672&amp;"-"&amp;COUNTIF($C$8:C672,C672)&amp;"-"&amp;TEXT(B672,"YYYY"))</f>
        <v>INV-392-2019</v>
      </c>
      <c r="G672" s="21" t="str">
        <f>IFERROR(VLOOKUP(D672,CustomerList[],2,FALSE),"")</f>
        <v>A&amp;Y For Sports Equipments</v>
      </c>
      <c r="H672" s="22">
        <f t="shared" si="20"/>
        <v>6000</v>
      </c>
      <c r="I672" s="23" t="str">
        <f t="shared" si="21"/>
        <v>DR</v>
      </c>
    </row>
    <row r="673" spans="2:9" x14ac:dyDescent="0.25">
      <c r="B673" s="17">
        <v>43605</v>
      </c>
      <c r="C673" s="18" t="s">
        <v>0</v>
      </c>
      <c r="D673" s="18">
        <v>42</v>
      </c>
      <c r="E673" s="19">
        <v>20000</v>
      </c>
      <c r="F673" s="20" t="str">
        <f>IF(C673="","",C673&amp;"-"&amp;COUNTIF($C$8:C673,C673)&amp;"-"&amp;TEXT(B673,"YYYY"))</f>
        <v>INV-393-2019</v>
      </c>
      <c r="G673" s="21" t="str">
        <f>IFERROR(VLOOKUP(D673,CustomerList[],2,FALSE),"")</f>
        <v>A&amp;A For Trading</v>
      </c>
      <c r="H673" s="22">
        <f t="shared" si="20"/>
        <v>20000</v>
      </c>
      <c r="I673" s="23" t="str">
        <f t="shared" si="21"/>
        <v>DR</v>
      </c>
    </row>
    <row r="674" spans="2:9" x14ac:dyDescent="0.25">
      <c r="B674" s="17">
        <v>43605</v>
      </c>
      <c r="C674" s="18" t="s">
        <v>1</v>
      </c>
      <c r="D674" s="18">
        <v>6</v>
      </c>
      <c r="E674" s="19">
        <v>18500</v>
      </c>
      <c r="F674" s="20" t="str">
        <f>IF(C674="","",C674&amp;"-"&amp;COUNTIF($C$8:C674,C674)&amp;"-"&amp;TEXT(B674,"YYYY"))</f>
        <v>CHK-101-2019</v>
      </c>
      <c r="G674" s="21" t="str">
        <f>IFERROR(VLOOKUP(D674,CustomerList[],2,FALSE),"")</f>
        <v>Fit &amp; Fit</v>
      </c>
      <c r="H674" s="22">
        <f t="shared" si="20"/>
        <v>-18500</v>
      </c>
      <c r="I674" s="23" t="str">
        <f t="shared" si="21"/>
        <v>CR</v>
      </c>
    </row>
    <row r="675" spans="2:9" x14ac:dyDescent="0.25">
      <c r="B675" s="17">
        <v>43605</v>
      </c>
      <c r="C675" s="18" t="s">
        <v>0</v>
      </c>
      <c r="D675" s="18">
        <v>63</v>
      </c>
      <c r="E675" s="19">
        <v>8500</v>
      </c>
      <c r="F675" s="20" t="str">
        <f>IF(C675="","",C675&amp;"-"&amp;COUNTIF($C$8:C675,C675)&amp;"-"&amp;TEXT(B675,"YYYY"))</f>
        <v>INV-394-2019</v>
      </c>
      <c r="G675" s="21" t="str">
        <f>IFERROR(VLOOKUP(D675,CustomerList[],2,FALSE),"")</f>
        <v>C&amp;Y For Import &amp; Export</v>
      </c>
      <c r="H675" s="22">
        <f t="shared" si="20"/>
        <v>8500</v>
      </c>
      <c r="I675" s="23" t="str">
        <f t="shared" si="21"/>
        <v>DR</v>
      </c>
    </row>
    <row r="676" spans="2:9" x14ac:dyDescent="0.25">
      <c r="B676" s="17">
        <v>43605</v>
      </c>
      <c r="C676" s="18" t="s">
        <v>0</v>
      </c>
      <c r="D676" s="18">
        <v>3</v>
      </c>
      <c r="E676" s="19">
        <v>18000</v>
      </c>
      <c r="F676" s="20" t="str">
        <f>IF(C676="","",C676&amp;"-"&amp;COUNTIF($C$8:C676,C676)&amp;"-"&amp;TEXT(B676,"YYYY"))</f>
        <v>INV-395-2019</v>
      </c>
      <c r="G676" s="21" t="str">
        <f>IFERROR(VLOOKUP(D676,CustomerList[],2,FALSE),"")</f>
        <v>Alied Distributers</v>
      </c>
      <c r="H676" s="22">
        <f t="shared" si="20"/>
        <v>18000</v>
      </c>
      <c r="I676" s="23" t="str">
        <f t="shared" si="21"/>
        <v>DR</v>
      </c>
    </row>
    <row r="677" spans="2:9" x14ac:dyDescent="0.25">
      <c r="B677" s="17">
        <v>43605</v>
      </c>
      <c r="C677" s="18" t="s">
        <v>0</v>
      </c>
      <c r="D677" s="18">
        <v>47</v>
      </c>
      <c r="E677" s="19">
        <v>2500</v>
      </c>
      <c r="F677" s="20" t="str">
        <f>IF(C677="","",C677&amp;"-"&amp;COUNTIF($C$8:C677,C677)&amp;"-"&amp;TEXT(B677,"YYYY"))</f>
        <v>INV-396-2019</v>
      </c>
      <c r="G677" s="21" t="str">
        <f>IFERROR(VLOOKUP(D677,CustomerList[],2,FALSE),"")</f>
        <v>Y&amp;C For Trading</v>
      </c>
      <c r="H677" s="22">
        <f t="shared" si="20"/>
        <v>2500</v>
      </c>
      <c r="I677" s="23" t="str">
        <f t="shared" si="21"/>
        <v>DR</v>
      </c>
    </row>
    <row r="678" spans="2:9" x14ac:dyDescent="0.25">
      <c r="B678" s="17">
        <v>43605</v>
      </c>
      <c r="C678" s="18" t="s">
        <v>0</v>
      </c>
      <c r="D678" s="18">
        <v>24</v>
      </c>
      <c r="E678" s="19">
        <v>19000</v>
      </c>
      <c r="F678" s="20" t="str">
        <f>IF(C678="","",C678&amp;"-"&amp;COUNTIF($C$8:C678,C678)&amp;"-"&amp;TEXT(B678,"YYYY"))</f>
        <v>INV-397-2019</v>
      </c>
      <c r="G678" s="21" t="str">
        <f>IFERROR(VLOOKUP(D678,CustomerList[],2,FALSE),"")</f>
        <v>C&amp;A For Import &amp; Export</v>
      </c>
      <c r="H678" s="22">
        <f t="shared" si="20"/>
        <v>19000</v>
      </c>
      <c r="I678" s="23" t="str">
        <f t="shared" si="21"/>
        <v>DR</v>
      </c>
    </row>
    <row r="679" spans="2:9" x14ac:dyDescent="0.25">
      <c r="B679" s="17">
        <v>43605</v>
      </c>
      <c r="C679" s="18" t="s">
        <v>2</v>
      </c>
      <c r="D679" s="18">
        <v>51</v>
      </c>
      <c r="E679" s="19">
        <v>18000</v>
      </c>
      <c r="F679" s="20" t="str">
        <f>IF(C679="","",C679&amp;"-"&amp;COUNTIF($C$8:C679,C679)&amp;"-"&amp;TEXT(B679,"YYYY"))</f>
        <v>CN-85-2019</v>
      </c>
      <c r="G679" s="21" t="str">
        <f>IFERROR(VLOOKUP(D679,CustomerList[],2,FALSE),"")</f>
        <v>A&amp;D For Trading</v>
      </c>
      <c r="H679" s="22">
        <f t="shared" si="20"/>
        <v>-18000</v>
      </c>
      <c r="I679" s="23" t="str">
        <f t="shared" si="21"/>
        <v>CR</v>
      </c>
    </row>
    <row r="680" spans="2:9" x14ac:dyDescent="0.25">
      <c r="B680" s="17">
        <v>43606</v>
      </c>
      <c r="C680" s="18" t="s">
        <v>0</v>
      </c>
      <c r="D680" s="18">
        <v>38</v>
      </c>
      <c r="E680" s="19">
        <v>11500</v>
      </c>
      <c r="F680" s="20" t="str">
        <f>IF(C680="","",C680&amp;"-"&amp;COUNTIF($C$8:C680,C680)&amp;"-"&amp;TEXT(B680,"YYYY"))</f>
        <v>INV-398-2019</v>
      </c>
      <c r="G680" s="21" t="str">
        <f>IFERROR(VLOOKUP(D680,CustomerList[],2,FALSE),"")</f>
        <v>Y&amp;C For Sports Equipments</v>
      </c>
      <c r="H680" s="22">
        <f t="shared" si="20"/>
        <v>11500</v>
      </c>
      <c r="I680" s="23" t="str">
        <f t="shared" si="21"/>
        <v>DR</v>
      </c>
    </row>
    <row r="681" spans="2:9" x14ac:dyDescent="0.25">
      <c r="B681" s="17">
        <v>43606</v>
      </c>
      <c r="C681" s="18" t="s">
        <v>0</v>
      </c>
      <c r="D681" s="18">
        <v>58</v>
      </c>
      <c r="E681" s="19">
        <v>1500</v>
      </c>
      <c r="F681" s="20" t="str">
        <f>IF(C681="","",C681&amp;"-"&amp;COUNTIF($C$8:C681,C681)&amp;"-"&amp;TEXT(B681,"YYYY"))</f>
        <v>INV-399-2019</v>
      </c>
      <c r="G681" s="21" t="str">
        <f>IFERROR(VLOOKUP(D681,CustomerList[],2,FALSE),"")</f>
        <v>A&amp;Y For Sports Equipments</v>
      </c>
      <c r="H681" s="22">
        <f t="shared" si="20"/>
        <v>1500</v>
      </c>
      <c r="I681" s="23" t="str">
        <f t="shared" si="21"/>
        <v>DR</v>
      </c>
    </row>
    <row r="682" spans="2:9" x14ac:dyDescent="0.25">
      <c r="B682" s="17">
        <v>43606</v>
      </c>
      <c r="C682" s="18" t="s">
        <v>0</v>
      </c>
      <c r="D682" s="18">
        <v>32</v>
      </c>
      <c r="E682" s="19">
        <v>16500</v>
      </c>
      <c r="F682" s="20" t="str">
        <f>IF(C682="","",C682&amp;"-"&amp;COUNTIF($C$8:C682,C682)&amp;"-"&amp;TEXT(B682,"YYYY"))</f>
        <v>INV-400-2019</v>
      </c>
      <c r="G682" s="21" t="str">
        <f>IFERROR(VLOOKUP(D682,CustomerList[],2,FALSE),"")</f>
        <v>D&amp;Y For Sports Equipments</v>
      </c>
      <c r="H682" s="22">
        <f t="shared" si="20"/>
        <v>16500</v>
      </c>
      <c r="I682" s="23" t="str">
        <f t="shared" si="21"/>
        <v>DR</v>
      </c>
    </row>
    <row r="683" spans="2:9" x14ac:dyDescent="0.25">
      <c r="B683" s="17">
        <v>43606</v>
      </c>
      <c r="C683" s="18" t="s">
        <v>0</v>
      </c>
      <c r="D683" s="18">
        <v>68</v>
      </c>
      <c r="E683" s="19">
        <v>500</v>
      </c>
      <c r="F683" s="20" t="str">
        <f>IF(C683="","",C683&amp;"-"&amp;COUNTIF($C$8:C683,C683)&amp;"-"&amp;TEXT(B683,"YYYY"))</f>
        <v>INV-401-2019</v>
      </c>
      <c r="G683" s="21" t="str">
        <f>IFERROR(VLOOKUP(D683,CustomerList[],2,FALSE),"")</f>
        <v>C&amp;C For Maitenance &amp; Services</v>
      </c>
      <c r="H683" s="22">
        <f t="shared" si="20"/>
        <v>500</v>
      </c>
      <c r="I683" s="23" t="str">
        <f t="shared" si="21"/>
        <v>DR</v>
      </c>
    </row>
    <row r="684" spans="2:9" x14ac:dyDescent="0.25">
      <c r="B684" s="17">
        <v>43606</v>
      </c>
      <c r="C684" s="18" t="s">
        <v>0</v>
      </c>
      <c r="D684" s="18">
        <v>48</v>
      </c>
      <c r="E684" s="19">
        <v>500</v>
      </c>
      <c r="F684" s="20" t="str">
        <f>IF(C684="","",C684&amp;"-"&amp;COUNTIF($C$8:C684,C684)&amp;"-"&amp;TEXT(B684,"YYYY"))</f>
        <v>INV-402-2019</v>
      </c>
      <c r="G684" s="21" t="str">
        <f>IFERROR(VLOOKUP(D684,CustomerList[],2,FALSE),"")</f>
        <v>Y&amp;Y For Maitenance &amp; Services</v>
      </c>
      <c r="H684" s="22">
        <f t="shared" si="20"/>
        <v>500</v>
      </c>
      <c r="I684" s="23" t="str">
        <f t="shared" si="21"/>
        <v>DR</v>
      </c>
    </row>
    <row r="685" spans="2:9" x14ac:dyDescent="0.25">
      <c r="B685" s="17">
        <v>43606</v>
      </c>
      <c r="C685" s="18" t="s">
        <v>2</v>
      </c>
      <c r="D685" s="18">
        <v>65</v>
      </c>
      <c r="E685" s="19">
        <v>7500</v>
      </c>
      <c r="F685" s="20" t="str">
        <f>IF(C685="","",C685&amp;"-"&amp;COUNTIF($C$8:C685,C685)&amp;"-"&amp;TEXT(B685,"YYYY"))</f>
        <v>CN-86-2019</v>
      </c>
      <c r="G685" s="21" t="str">
        <f>IFERROR(VLOOKUP(D685,CustomerList[],2,FALSE),"")</f>
        <v>Y&amp;Y For Import &amp; Export</v>
      </c>
      <c r="H685" s="22">
        <f t="shared" si="20"/>
        <v>-7500</v>
      </c>
      <c r="I685" s="23" t="str">
        <f t="shared" si="21"/>
        <v>CR</v>
      </c>
    </row>
    <row r="686" spans="2:9" x14ac:dyDescent="0.25">
      <c r="B686" s="17">
        <v>43606</v>
      </c>
      <c r="C686" s="18" t="s">
        <v>0</v>
      </c>
      <c r="D686" s="18">
        <v>8</v>
      </c>
      <c r="E686" s="19">
        <v>3000</v>
      </c>
      <c r="F686" s="20" t="str">
        <f>IF(C686="","",C686&amp;"-"&amp;COUNTIF($C$8:C686,C686)&amp;"-"&amp;TEXT(B686,"YYYY"))</f>
        <v>INV-403-2019</v>
      </c>
      <c r="G686" s="21" t="str">
        <f>IFERROR(VLOOKUP(D686,CustomerList[],2,FALSE),"")</f>
        <v>A&amp;A for Exporting</v>
      </c>
      <c r="H686" s="22">
        <f t="shared" si="20"/>
        <v>3000</v>
      </c>
      <c r="I686" s="23" t="str">
        <f t="shared" si="21"/>
        <v>DR</v>
      </c>
    </row>
    <row r="687" spans="2:9" x14ac:dyDescent="0.25">
      <c r="B687" s="17">
        <v>43606</v>
      </c>
      <c r="C687" s="18" t="s">
        <v>0</v>
      </c>
      <c r="D687" s="18">
        <v>58</v>
      </c>
      <c r="E687" s="19">
        <v>3000</v>
      </c>
      <c r="F687" s="20" t="str">
        <f>IF(C687="","",C687&amp;"-"&amp;COUNTIF($C$8:C687,C687)&amp;"-"&amp;TEXT(B687,"YYYY"))</f>
        <v>INV-404-2019</v>
      </c>
      <c r="G687" s="21" t="str">
        <f>IFERROR(VLOOKUP(D687,CustomerList[],2,FALSE),"")</f>
        <v>A&amp;Y For Sports Equipments</v>
      </c>
      <c r="H687" s="22">
        <f t="shared" si="20"/>
        <v>3000</v>
      </c>
      <c r="I687" s="23" t="str">
        <f t="shared" si="21"/>
        <v>DR</v>
      </c>
    </row>
    <row r="688" spans="2:9" x14ac:dyDescent="0.25">
      <c r="B688" s="17">
        <v>43606</v>
      </c>
      <c r="C688" s="18" t="s">
        <v>0</v>
      </c>
      <c r="D688" s="18">
        <v>25</v>
      </c>
      <c r="E688" s="19">
        <v>18500</v>
      </c>
      <c r="F688" s="20" t="str">
        <f>IF(C688="","",C688&amp;"-"&amp;COUNTIF($C$8:C688,C688)&amp;"-"&amp;TEXT(B688,"YYYY"))</f>
        <v>INV-405-2019</v>
      </c>
      <c r="G688" s="21" t="str">
        <f>IFERROR(VLOOKUP(D688,CustomerList[],2,FALSE),"")</f>
        <v>Y&amp;D For Import &amp; Export</v>
      </c>
      <c r="H688" s="22">
        <f t="shared" si="20"/>
        <v>18500</v>
      </c>
      <c r="I688" s="23" t="str">
        <f t="shared" si="21"/>
        <v>DR</v>
      </c>
    </row>
    <row r="689" spans="2:9" x14ac:dyDescent="0.25">
      <c r="B689" s="17">
        <v>43606</v>
      </c>
      <c r="C689" s="18" t="s">
        <v>2</v>
      </c>
      <c r="D689" s="18">
        <v>54</v>
      </c>
      <c r="E689" s="19">
        <v>20000</v>
      </c>
      <c r="F689" s="20" t="str">
        <f>IF(C689="","",C689&amp;"-"&amp;COUNTIF($C$8:C689,C689)&amp;"-"&amp;TEXT(B689,"YYYY"))</f>
        <v>CN-87-2019</v>
      </c>
      <c r="G689" s="21" t="str">
        <f>IFERROR(VLOOKUP(D689,CustomerList[],2,FALSE),"")</f>
        <v>C&amp;D For Maitenance &amp; Services</v>
      </c>
      <c r="H689" s="22">
        <f t="shared" si="20"/>
        <v>-20000</v>
      </c>
      <c r="I689" s="23" t="str">
        <f t="shared" si="21"/>
        <v>CR</v>
      </c>
    </row>
    <row r="690" spans="2:9" x14ac:dyDescent="0.25">
      <c r="B690" s="17">
        <v>43606</v>
      </c>
      <c r="C690" s="18" t="s">
        <v>2</v>
      </c>
      <c r="D690" s="18">
        <v>17</v>
      </c>
      <c r="E690" s="19">
        <v>12000</v>
      </c>
      <c r="F690" s="20" t="str">
        <f>IF(C690="","",C690&amp;"-"&amp;COUNTIF($C$8:C690,C690)&amp;"-"&amp;TEXT(B690,"YYYY"))</f>
        <v>CN-88-2019</v>
      </c>
      <c r="G690" s="21" t="str">
        <f>IFERROR(VLOOKUP(D690,CustomerList[],2,FALSE),"")</f>
        <v>D&amp;A For Sports Equipments</v>
      </c>
      <c r="H690" s="22">
        <f t="shared" si="20"/>
        <v>-12000</v>
      </c>
      <c r="I690" s="23" t="str">
        <f t="shared" si="21"/>
        <v>CR</v>
      </c>
    </row>
    <row r="691" spans="2:9" x14ac:dyDescent="0.25">
      <c r="B691" s="17">
        <v>43606</v>
      </c>
      <c r="C691" s="18" t="s">
        <v>0</v>
      </c>
      <c r="D691" s="18">
        <v>70</v>
      </c>
      <c r="E691" s="19">
        <v>15500</v>
      </c>
      <c r="F691" s="20" t="str">
        <f>IF(C691="","",C691&amp;"-"&amp;COUNTIF($C$8:C691,C691)&amp;"-"&amp;TEXT(B691,"YYYY"))</f>
        <v>INV-406-2019</v>
      </c>
      <c r="G691" s="21" t="str">
        <f>IFERROR(VLOOKUP(D691,CustomerList[],2,FALSE),"")</f>
        <v>Brothers For Distribution</v>
      </c>
      <c r="H691" s="22">
        <f t="shared" si="20"/>
        <v>15500</v>
      </c>
      <c r="I691" s="23" t="str">
        <f t="shared" si="21"/>
        <v>DR</v>
      </c>
    </row>
    <row r="692" spans="2:9" x14ac:dyDescent="0.25">
      <c r="B692" s="17">
        <v>43606</v>
      </c>
      <c r="C692" s="18" t="s">
        <v>0</v>
      </c>
      <c r="D692" s="18">
        <v>73</v>
      </c>
      <c r="E692" s="19">
        <v>19500</v>
      </c>
      <c r="F692" s="20" t="str">
        <f>IF(C692="","",C692&amp;"-"&amp;COUNTIF($C$8:C692,C692)&amp;"-"&amp;TEXT(B692,"YYYY"))</f>
        <v>INV-407-2019</v>
      </c>
      <c r="G692" s="21" t="str">
        <f>IFERROR(VLOOKUP(D692,CustomerList[],2,FALSE),"")</f>
        <v>Y&amp;Y For Trading</v>
      </c>
      <c r="H692" s="22">
        <f t="shared" si="20"/>
        <v>19500</v>
      </c>
      <c r="I692" s="23" t="str">
        <f t="shared" si="21"/>
        <v>DR</v>
      </c>
    </row>
    <row r="693" spans="2:9" x14ac:dyDescent="0.25">
      <c r="B693" s="17">
        <v>43606</v>
      </c>
      <c r="C693" s="18" t="s">
        <v>0</v>
      </c>
      <c r="D693" s="18">
        <v>7</v>
      </c>
      <c r="E693" s="19">
        <v>20000</v>
      </c>
      <c r="F693" s="20" t="str">
        <f>IF(C693="","",C693&amp;"-"&amp;COUNTIF($C$8:C693,C693)&amp;"-"&amp;TEXT(B693,"YYYY"))</f>
        <v>INV-408-2019</v>
      </c>
      <c r="G693" s="21" t="str">
        <f>IFERROR(VLOOKUP(D693,CustomerList[],2,FALSE),"")</f>
        <v>Upper Egypt Whole Sale</v>
      </c>
      <c r="H693" s="22">
        <f t="shared" si="20"/>
        <v>20000</v>
      </c>
      <c r="I693" s="23" t="str">
        <f t="shared" si="21"/>
        <v>DR</v>
      </c>
    </row>
    <row r="694" spans="2:9" x14ac:dyDescent="0.25">
      <c r="B694" s="17">
        <v>43606</v>
      </c>
      <c r="C694" s="18" t="s">
        <v>0</v>
      </c>
      <c r="D694" s="18">
        <v>4</v>
      </c>
      <c r="E694" s="19">
        <v>14500</v>
      </c>
      <c r="F694" s="20" t="str">
        <f>IF(C694="","",C694&amp;"-"&amp;COUNTIF($C$8:C694,C694)&amp;"-"&amp;TEXT(B694,"YYYY"))</f>
        <v>INV-409-2019</v>
      </c>
      <c r="G694" s="21" t="str">
        <f>IFERROR(VLOOKUP(D694,CustomerList[],2,FALSE),"")</f>
        <v>Hyper Markets</v>
      </c>
      <c r="H694" s="22">
        <f t="shared" si="20"/>
        <v>14500</v>
      </c>
      <c r="I694" s="23" t="str">
        <f t="shared" si="21"/>
        <v>DR</v>
      </c>
    </row>
    <row r="695" spans="2:9" x14ac:dyDescent="0.25">
      <c r="B695" s="17">
        <v>43606</v>
      </c>
      <c r="C695" s="18" t="s">
        <v>2</v>
      </c>
      <c r="D695" s="18">
        <v>62</v>
      </c>
      <c r="E695" s="19">
        <v>8000</v>
      </c>
      <c r="F695" s="20" t="str">
        <f>IF(C695="","",C695&amp;"-"&amp;COUNTIF($C$8:C695,C695)&amp;"-"&amp;TEXT(B695,"YYYY"))</f>
        <v>CN-89-2019</v>
      </c>
      <c r="G695" s="21" t="str">
        <f>IFERROR(VLOOKUP(D695,CustomerList[],2,FALSE),"")</f>
        <v>C&amp;C For Import &amp; Export</v>
      </c>
      <c r="H695" s="22">
        <f t="shared" si="20"/>
        <v>-8000</v>
      </c>
      <c r="I695" s="23" t="str">
        <f t="shared" si="21"/>
        <v>CR</v>
      </c>
    </row>
    <row r="696" spans="2:9" x14ac:dyDescent="0.25">
      <c r="B696" s="17">
        <v>43606</v>
      </c>
      <c r="C696" s="18" t="s">
        <v>1</v>
      </c>
      <c r="D696" s="18">
        <v>37</v>
      </c>
      <c r="E696" s="19">
        <v>14000</v>
      </c>
      <c r="F696" s="20" t="str">
        <f>IF(C696="","",C696&amp;"-"&amp;COUNTIF($C$8:C696,C696)&amp;"-"&amp;TEXT(B696,"YYYY"))</f>
        <v>CHK-102-2019</v>
      </c>
      <c r="G696" s="21" t="str">
        <f>IFERROR(VLOOKUP(D696,CustomerList[],2,FALSE),"")</f>
        <v>A&amp;D For Distribution</v>
      </c>
      <c r="H696" s="22">
        <f t="shared" si="20"/>
        <v>-14000</v>
      </c>
      <c r="I696" s="23" t="str">
        <f t="shared" si="21"/>
        <v>CR</v>
      </c>
    </row>
    <row r="697" spans="2:9" x14ac:dyDescent="0.25">
      <c r="B697" s="17">
        <v>43606</v>
      </c>
      <c r="C697" s="18" t="s">
        <v>0</v>
      </c>
      <c r="D697" s="18">
        <v>64</v>
      </c>
      <c r="E697" s="19">
        <v>17500</v>
      </c>
      <c r="F697" s="20" t="str">
        <f>IF(C697="","",C697&amp;"-"&amp;COUNTIF($C$8:C697,C697)&amp;"-"&amp;TEXT(B697,"YYYY"))</f>
        <v>INV-410-2019</v>
      </c>
      <c r="G697" s="21" t="str">
        <f>IFERROR(VLOOKUP(D697,CustomerList[],2,FALSE),"")</f>
        <v>A&amp;A For Import &amp; Export</v>
      </c>
      <c r="H697" s="22">
        <f t="shared" si="20"/>
        <v>17500</v>
      </c>
      <c r="I697" s="23" t="str">
        <f t="shared" si="21"/>
        <v>DR</v>
      </c>
    </row>
    <row r="698" spans="2:9" x14ac:dyDescent="0.25">
      <c r="B698" s="17">
        <v>43606</v>
      </c>
      <c r="C698" s="18" t="s">
        <v>0</v>
      </c>
      <c r="D698" s="18">
        <v>15</v>
      </c>
      <c r="E698" s="19">
        <v>9000</v>
      </c>
      <c r="F698" s="20" t="str">
        <f>IF(C698="","",C698&amp;"-"&amp;COUNTIF($C$8:C698,C698)&amp;"-"&amp;TEXT(B698,"YYYY"))</f>
        <v>INV-411-2019</v>
      </c>
      <c r="G698" s="21" t="str">
        <f>IFERROR(VLOOKUP(D698,CustomerList[],2,FALSE),"")</f>
        <v>Triple A Bikes</v>
      </c>
      <c r="H698" s="22">
        <f t="shared" si="20"/>
        <v>9000</v>
      </c>
      <c r="I698" s="23" t="str">
        <f t="shared" si="21"/>
        <v>DR</v>
      </c>
    </row>
    <row r="699" spans="2:9" x14ac:dyDescent="0.25">
      <c r="B699" s="17">
        <v>43606</v>
      </c>
      <c r="C699" s="18" t="s">
        <v>0</v>
      </c>
      <c r="D699" s="18">
        <v>45</v>
      </c>
      <c r="E699" s="19">
        <v>10500</v>
      </c>
      <c r="F699" s="20" t="str">
        <f>IF(C699="","",C699&amp;"-"&amp;COUNTIF($C$8:C699,C699)&amp;"-"&amp;TEXT(B699,"YYYY"))</f>
        <v>INV-412-2019</v>
      </c>
      <c r="G699" s="21" t="str">
        <f>IFERROR(VLOOKUP(D699,CustomerList[],2,FALSE),"")</f>
        <v>A&amp;D For Maitenance &amp; Services</v>
      </c>
      <c r="H699" s="22">
        <f t="shared" si="20"/>
        <v>10500</v>
      </c>
      <c r="I699" s="23" t="str">
        <f t="shared" si="21"/>
        <v>DR</v>
      </c>
    </row>
    <row r="700" spans="2:9" x14ac:dyDescent="0.25">
      <c r="B700" s="17">
        <v>43606</v>
      </c>
      <c r="C700" s="18" t="s">
        <v>3</v>
      </c>
      <c r="D700" s="18">
        <v>73</v>
      </c>
      <c r="E700" s="19">
        <v>9000</v>
      </c>
      <c r="F700" s="20" t="str">
        <f>IF(C700="","",C700&amp;"-"&amp;COUNTIF($C$8:C700,C700)&amp;"-"&amp;TEXT(B700,"YYYY"))</f>
        <v>CASH-90-2019</v>
      </c>
      <c r="G700" s="21" t="str">
        <f>IFERROR(VLOOKUP(D700,CustomerList[],2,FALSE),"")</f>
        <v>Y&amp;Y For Trading</v>
      </c>
      <c r="H700" s="22">
        <f t="shared" si="20"/>
        <v>-9000</v>
      </c>
      <c r="I700" s="23" t="str">
        <f t="shared" si="21"/>
        <v>CR</v>
      </c>
    </row>
    <row r="701" spans="2:9" x14ac:dyDescent="0.25">
      <c r="B701" s="17">
        <v>43606</v>
      </c>
      <c r="C701" s="18" t="s">
        <v>0</v>
      </c>
      <c r="D701" s="18">
        <v>61</v>
      </c>
      <c r="E701" s="19">
        <v>6500</v>
      </c>
      <c r="F701" s="20" t="str">
        <f>IF(C701="","",C701&amp;"-"&amp;COUNTIF($C$8:C701,C701)&amp;"-"&amp;TEXT(B701,"YYYY"))</f>
        <v>INV-413-2019</v>
      </c>
      <c r="G701" s="21" t="str">
        <f>IFERROR(VLOOKUP(D701,CustomerList[],2,FALSE),"")</f>
        <v>AAA sons For Import &amp; Export</v>
      </c>
      <c r="H701" s="22">
        <f t="shared" si="20"/>
        <v>6500</v>
      </c>
      <c r="I701" s="23" t="str">
        <f t="shared" si="21"/>
        <v>DR</v>
      </c>
    </row>
    <row r="702" spans="2:9" x14ac:dyDescent="0.25">
      <c r="B702" s="17">
        <v>43606</v>
      </c>
      <c r="C702" s="18" t="s">
        <v>0</v>
      </c>
      <c r="D702" s="18">
        <v>23</v>
      </c>
      <c r="E702" s="19">
        <v>10500</v>
      </c>
      <c r="F702" s="20" t="str">
        <f>IF(C702="","",C702&amp;"-"&amp;COUNTIF($C$8:C702,C702)&amp;"-"&amp;TEXT(B702,"YYYY"))</f>
        <v>INV-414-2019</v>
      </c>
      <c r="G702" s="21" t="str">
        <f>IFERROR(VLOOKUP(D702,CustomerList[],2,FALSE),"")</f>
        <v>Y&amp;A For Maitenance &amp; Services</v>
      </c>
      <c r="H702" s="22">
        <f t="shared" si="20"/>
        <v>10500</v>
      </c>
      <c r="I702" s="23" t="str">
        <f t="shared" si="21"/>
        <v>DR</v>
      </c>
    </row>
    <row r="703" spans="2:9" x14ac:dyDescent="0.25">
      <c r="B703" s="17">
        <v>43606</v>
      </c>
      <c r="C703" s="18" t="s">
        <v>1</v>
      </c>
      <c r="D703" s="18">
        <v>3</v>
      </c>
      <c r="E703" s="19">
        <v>14000</v>
      </c>
      <c r="F703" s="20" t="str">
        <f>IF(C703="","",C703&amp;"-"&amp;COUNTIF($C$8:C703,C703)&amp;"-"&amp;TEXT(B703,"YYYY"))</f>
        <v>CHK-103-2019</v>
      </c>
      <c r="G703" s="21" t="str">
        <f>IFERROR(VLOOKUP(D703,CustomerList[],2,FALSE),"")</f>
        <v>Alied Distributers</v>
      </c>
      <c r="H703" s="22">
        <f t="shared" si="20"/>
        <v>-14000</v>
      </c>
      <c r="I703" s="23" t="str">
        <f t="shared" si="21"/>
        <v>CR</v>
      </c>
    </row>
    <row r="704" spans="2:9" x14ac:dyDescent="0.25">
      <c r="B704" s="17">
        <v>43606</v>
      </c>
      <c r="C704" s="18" t="s">
        <v>1</v>
      </c>
      <c r="D704" s="18">
        <v>8</v>
      </c>
      <c r="E704" s="19">
        <v>4000</v>
      </c>
      <c r="F704" s="20" t="str">
        <f>IF(C704="","",C704&amp;"-"&amp;COUNTIF($C$8:C704,C704)&amp;"-"&amp;TEXT(B704,"YYYY"))</f>
        <v>CHK-104-2019</v>
      </c>
      <c r="G704" s="21" t="str">
        <f>IFERROR(VLOOKUP(D704,CustomerList[],2,FALSE),"")</f>
        <v>A&amp;A for Exporting</v>
      </c>
      <c r="H704" s="22">
        <f t="shared" si="20"/>
        <v>-4000</v>
      </c>
      <c r="I704" s="23" t="str">
        <f t="shared" si="21"/>
        <v>CR</v>
      </c>
    </row>
    <row r="705" spans="2:9" x14ac:dyDescent="0.25">
      <c r="B705" s="17">
        <v>43606</v>
      </c>
      <c r="C705" s="18" t="s">
        <v>1</v>
      </c>
      <c r="D705" s="18">
        <v>42</v>
      </c>
      <c r="E705" s="19">
        <v>13000</v>
      </c>
      <c r="F705" s="20" t="str">
        <f>IF(C705="","",C705&amp;"-"&amp;COUNTIF($C$8:C705,C705)&amp;"-"&amp;TEXT(B705,"YYYY"))</f>
        <v>CHK-105-2019</v>
      </c>
      <c r="G705" s="21" t="str">
        <f>IFERROR(VLOOKUP(D705,CustomerList[],2,FALSE),"")</f>
        <v>A&amp;A For Trading</v>
      </c>
      <c r="H705" s="22">
        <f t="shared" si="20"/>
        <v>-13000</v>
      </c>
      <c r="I705" s="23" t="str">
        <f t="shared" si="21"/>
        <v>CR</v>
      </c>
    </row>
    <row r="706" spans="2:9" x14ac:dyDescent="0.25">
      <c r="B706" s="17">
        <v>43606</v>
      </c>
      <c r="C706" s="18" t="s">
        <v>2</v>
      </c>
      <c r="D706" s="18">
        <v>43</v>
      </c>
      <c r="E706" s="19">
        <v>10000</v>
      </c>
      <c r="F706" s="20" t="str">
        <f>IF(C706="","",C706&amp;"-"&amp;COUNTIF($C$8:C706,C706)&amp;"-"&amp;TEXT(B706,"YYYY"))</f>
        <v>CN-90-2019</v>
      </c>
      <c r="G706" s="21" t="str">
        <f>IFERROR(VLOOKUP(D706,CustomerList[],2,FALSE),"")</f>
        <v>D&amp;Y For Trading</v>
      </c>
      <c r="H706" s="22">
        <f t="shared" si="20"/>
        <v>-10000</v>
      </c>
      <c r="I706" s="23" t="str">
        <f t="shared" si="21"/>
        <v>CR</v>
      </c>
    </row>
    <row r="707" spans="2:9" x14ac:dyDescent="0.25">
      <c r="B707" s="17">
        <v>43606</v>
      </c>
      <c r="C707" s="18" t="s">
        <v>0</v>
      </c>
      <c r="D707" s="18">
        <v>41</v>
      </c>
      <c r="E707" s="19">
        <v>3500</v>
      </c>
      <c r="F707" s="20" t="str">
        <f>IF(C707="","",C707&amp;"-"&amp;COUNTIF($C$8:C707,C707)&amp;"-"&amp;TEXT(B707,"YYYY"))</f>
        <v>INV-415-2019</v>
      </c>
      <c r="G707" s="21" t="str">
        <f>IFERROR(VLOOKUP(D707,CustomerList[],2,FALSE),"")</f>
        <v>C&amp;A For Distribution</v>
      </c>
      <c r="H707" s="22">
        <f t="shared" si="20"/>
        <v>3500</v>
      </c>
      <c r="I707" s="23" t="str">
        <f t="shared" si="21"/>
        <v>DR</v>
      </c>
    </row>
    <row r="708" spans="2:9" x14ac:dyDescent="0.25">
      <c r="B708" s="17">
        <v>43606</v>
      </c>
      <c r="C708" s="18" t="s">
        <v>3</v>
      </c>
      <c r="D708" s="18">
        <v>4</v>
      </c>
      <c r="E708" s="19">
        <v>5500</v>
      </c>
      <c r="F708" s="20" t="str">
        <f>IF(C708="","",C708&amp;"-"&amp;COUNTIF($C$8:C708,C708)&amp;"-"&amp;TEXT(B708,"YYYY"))</f>
        <v>CASH-91-2019</v>
      </c>
      <c r="G708" s="21" t="str">
        <f>IFERROR(VLOOKUP(D708,CustomerList[],2,FALSE),"")</f>
        <v>Hyper Markets</v>
      </c>
      <c r="H708" s="22">
        <f t="shared" si="20"/>
        <v>-5500</v>
      </c>
      <c r="I708" s="23" t="str">
        <f t="shared" si="21"/>
        <v>CR</v>
      </c>
    </row>
    <row r="709" spans="2:9" x14ac:dyDescent="0.25">
      <c r="B709" s="17">
        <v>43606</v>
      </c>
      <c r="C709" s="18" t="s">
        <v>0</v>
      </c>
      <c r="D709" s="18">
        <v>47</v>
      </c>
      <c r="E709" s="19">
        <v>3500</v>
      </c>
      <c r="F709" s="20" t="str">
        <f>IF(C709="","",C709&amp;"-"&amp;COUNTIF($C$8:C709,C709)&amp;"-"&amp;TEXT(B709,"YYYY"))</f>
        <v>INV-416-2019</v>
      </c>
      <c r="G709" s="21" t="str">
        <f>IFERROR(VLOOKUP(D709,CustomerList[],2,FALSE),"")</f>
        <v>Y&amp;C For Trading</v>
      </c>
      <c r="H709" s="22">
        <f t="shared" si="20"/>
        <v>3500</v>
      </c>
      <c r="I709" s="23" t="str">
        <f t="shared" si="21"/>
        <v>DR</v>
      </c>
    </row>
    <row r="710" spans="2:9" x14ac:dyDescent="0.25">
      <c r="B710" s="17">
        <v>43606</v>
      </c>
      <c r="C710" s="18" t="s">
        <v>0</v>
      </c>
      <c r="D710" s="18">
        <v>59</v>
      </c>
      <c r="E710" s="19">
        <v>8000</v>
      </c>
      <c r="F710" s="20" t="str">
        <f>IF(C710="","",C710&amp;"-"&amp;COUNTIF($C$8:C710,C710)&amp;"-"&amp;TEXT(B710,"YYYY"))</f>
        <v>INV-417-2019</v>
      </c>
      <c r="G710" s="21" t="str">
        <f>IFERROR(VLOOKUP(D710,CustomerList[],2,FALSE),"")</f>
        <v>D&amp;Y For Distribution</v>
      </c>
      <c r="H710" s="22">
        <f t="shared" si="20"/>
        <v>8000</v>
      </c>
      <c r="I710" s="23" t="str">
        <f t="shared" si="21"/>
        <v>DR</v>
      </c>
    </row>
    <row r="711" spans="2:9" x14ac:dyDescent="0.25">
      <c r="B711" s="17">
        <v>43606</v>
      </c>
      <c r="C711" s="18" t="s">
        <v>0</v>
      </c>
      <c r="D711" s="18">
        <v>53</v>
      </c>
      <c r="E711" s="19">
        <v>15500</v>
      </c>
      <c r="F711" s="20" t="str">
        <f>IF(C711="","",C711&amp;"-"&amp;COUNTIF($C$8:C711,C711)&amp;"-"&amp;TEXT(B711,"YYYY"))</f>
        <v>INV-418-2019</v>
      </c>
      <c r="G711" s="21" t="str">
        <f>IFERROR(VLOOKUP(D711,CustomerList[],2,FALSE),"")</f>
        <v>C&amp;D For Distribution</v>
      </c>
      <c r="H711" s="22">
        <f t="shared" si="20"/>
        <v>15500</v>
      </c>
      <c r="I711" s="23" t="str">
        <f t="shared" si="21"/>
        <v>DR</v>
      </c>
    </row>
    <row r="712" spans="2:9" x14ac:dyDescent="0.25">
      <c r="B712" s="17">
        <v>43606</v>
      </c>
      <c r="C712" s="18" t="s">
        <v>1</v>
      </c>
      <c r="D712" s="18">
        <v>9</v>
      </c>
      <c r="E712" s="19">
        <v>3000</v>
      </c>
      <c r="F712" s="20" t="str">
        <f>IF(C712="","",C712&amp;"-"&amp;COUNTIF($C$8:C712,C712)&amp;"-"&amp;TEXT(B712,"YYYY"))</f>
        <v>CHK-106-2019</v>
      </c>
      <c r="G712" s="21" t="str">
        <f>IFERROR(VLOOKUP(D712,CustomerList[],2,FALSE),"")</f>
        <v>Sports &amp; Fitness Co</v>
      </c>
      <c r="H712" s="22">
        <f t="shared" si="20"/>
        <v>-3000</v>
      </c>
      <c r="I712" s="23" t="str">
        <f t="shared" si="21"/>
        <v>CR</v>
      </c>
    </row>
    <row r="713" spans="2:9" x14ac:dyDescent="0.25">
      <c r="B713" s="17">
        <v>43607</v>
      </c>
      <c r="C713" s="18" t="s">
        <v>0</v>
      </c>
      <c r="D713" s="18">
        <v>37</v>
      </c>
      <c r="E713" s="19">
        <v>20000</v>
      </c>
      <c r="F713" s="20" t="str">
        <f>IF(C713="","",C713&amp;"-"&amp;COUNTIF($C$8:C713,C713)&amp;"-"&amp;TEXT(B713,"YYYY"))</f>
        <v>INV-419-2019</v>
      </c>
      <c r="G713" s="21" t="str">
        <f>IFERROR(VLOOKUP(D713,CustomerList[],2,FALSE),"")</f>
        <v>A&amp;D For Distribution</v>
      </c>
      <c r="H713" s="22">
        <f t="shared" ref="H713:H776" si="22">IF(C713="INV",E713,-E713)</f>
        <v>20000</v>
      </c>
      <c r="I713" s="23" t="str">
        <f t="shared" ref="I713:I776" si="23">IF(E713="","",IF(H713&gt;0,"DR","CR"))</f>
        <v>DR</v>
      </c>
    </row>
    <row r="714" spans="2:9" x14ac:dyDescent="0.25">
      <c r="B714" s="17">
        <v>43607</v>
      </c>
      <c r="C714" s="18" t="s">
        <v>1</v>
      </c>
      <c r="D714" s="18">
        <v>56</v>
      </c>
      <c r="E714" s="19">
        <v>1000</v>
      </c>
      <c r="F714" s="20" t="str">
        <f>IF(C714="","",C714&amp;"-"&amp;COUNTIF($C$8:C714,C714)&amp;"-"&amp;TEXT(B714,"YYYY"))</f>
        <v>CHK-107-2019</v>
      </c>
      <c r="G714" s="21" t="str">
        <f>IFERROR(VLOOKUP(D714,CustomerList[],2,FALSE),"")</f>
        <v>Y&amp;C For Maitenance &amp; Services</v>
      </c>
      <c r="H714" s="22">
        <f t="shared" si="22"/>
        <v>-1000</v>
      </c>
      <c r="I714" s="23" t="str">
        <f t="shared" si="23"/>
        <v>CR</v>
      </c>
    </row>
    <row r="715" spans="2:9" x14ac:dyDescent="0.25">
      <c r="B715" s="17">
        <v>43607</v>
      </c>
      <c r="C715" s="18" t="s">
        <v>0</v>
      </c>
      <c r="D715" s="18">
        <v>22</v>
      </c>
      <c r="E715" s="19">
        <v>6000</v>
      </c>
      <c r="F715" s="20" t="str">
        <f>IF(C715="","",C715&amp;"-"&amp;COUNTIF($C$8:C715,C715)&amp;"-"&amp;TEXT(B715,"YYYY"))</f>
        <v>INV-420-2019</v>
      </c>
      <c r="G715" s="21" t="str">
        <f>IFERROR(VLOOKUP(D715,CustomerList[],2,FALSE),"")</f>
        <v>A&amp;Y For Import &amp; Export</v>
      </c>
      <c r="H715" s="22">
        <f t="shared" si="22"/>
        <v>6000</v>
      </c>
      <c r="I715" s="23" t="str">
        <f t="shared" si="23"/>
        <v>DR</v>
      </c>
    </row>
    <row r="716" spans="2:9" x14ac:dyDescent="0.25">
      <c r="B716" s="17">
        <v>43607</v>
      </c>
      <c r="C716" s="18" t="s">
        <v>3</v>
      </c>
      <c r="D716" s="18">
        <v>28</v>
      </c>
      <c r="E716" s="19">
        <v>4500</v>
      </c>
      <c r="F716" s="20" t="str">
        <f>IF(C716="","",C716&amp;"-"&amp;COUNTIF($C$8:C716,C716)&amp;"-"&amp;TEXT(B716,"YYYY"))</f>
        <v>CASH-92-2019</v>
      </c>
      <c r="G716" s="21" t="str">
        <f>IFERROR(VLOOKUP(D716,CustomerList[],2,FALSE),"")</f>
        <v>D&amp;D For Import &amp; Export</v>
      </c>
      <c r="H716" s="22">
        <f t="shared" si="22"/>
        <v>-4500</v>
      </c>
      <c r="I716" s="23" t="str">
        <f t="shared" si="23"/>
        <v>CR</v>
      </c>
    </row>
    <row r="717" spans="2:9" x14ac:dyDescent="0.25">
      <c r="B717" s="17">
        <v>43607</v>
      </c>
      <c r="C717" s="18" t="s">
        <v>3</v>
      </c>
      <c r="D717" s="18">
        <v>66</v>
      </c>
      <c r="E717" s="19">
        <v>5000</v>
      </c>
      <c r="F717" s="20" t="str">
        <f>IF(C717="","",C717&amp;"-"&amp;COUNTIF($C$8:C717,C717)&amp;"-"&amp;TEXT(B717,"YYYY"))</f>
        <v>CASH-93-2019</v>
      </c>
      <c r="G717" s="21" t="str">
        <f>IFERROR(VLOOKUP(D717,CustomerList[],2,FALSE),"")</f>
        <v>Y&amp;C For Distribution</v>
      </c>
      <c r="H717" s="22">
        <f t="shared" si="22"/>
        <v>-5000</v>
      </c>
      <c r="I717" s="23" t="str">
        <f t="shared" si="23"/>
        <v>CR</v>
      </c>
    </row>
    <row r="718" spans="2:9" x14ac:dyDescent="0.25">
      <c r="B718" s="17">
        <v>43607</v>
      </c>
      <c r="C718" s="18" t="s">
        <v>0</v>
      </c>
      <c r="D718" s="18">
        <v>45</v>
      </c>
      <c r="E718" s="19">
        <v>7500</v>
      </c>
      <c r="F718" s="20" t="str">
        <f>IF(C718="","",C718&amp;"-"&amp;COUNTIF($C$8:C718,C718)&amp;"-"&amp;TEXT(B718,"YYYY"))</f>
        <v>INV-421-2019</v>
      </c>
      <c r="G718" s="21" t="str">
        <f>IFERROR(VLOOKUP(D718,CustomerList[],2,FALSE),"")</f>
        <v>A&amp;D For Maitenance &amp; Services</v>
      </c>
      <c r="H718" s="22">
        <f t="shared" si="22"/>
        <v>7500</v>
      </c>
      <c r="I718" s="23" t="str">
        <f t="shared" si="23"/>
        <v>DR</v>
      </c>
    </row>
    <row r="719" spans="2:9" x14ac:dyDescent="0.25">
      <c r="B719" s="17">
        <v>43607</v>
      </c>
      <c r="C719" s="18" t="s">
        <v>0</v>
      </c>
      <c r="D719" s="18">
        <v>27</v>
      </c>
      <c r="E719" s="19">
        <v>10000</v>
      </c>
      <c r="F719" s="20" t="str">
        <f>IF(C719="","",C719&amp;"-"&amp;COUNTIF($C$8:C719,C719)&amp;"-"&amp;TEXT(B719,"YYYY"))</f>
        <v>INV-422-2019</v>
      </c>
      <c r="G719" s="21" t="str">
        <f>IFERROR(VLOOKUP(D719,CustomerList[],2,FALSE),"")</f>
        <v>D&amp;A For Distribution</v>
      </c>
      <c r="H719" s="22">
        <f t="shared" si="22"/>
        <v>10000</v>
      </c>
      <c r="I719" s="23" t="str">
        <f t="shared" si="23"/>
        <v>DR</v>
      </c>
    </row>
    <row r="720" spans="2:9" x14ac:dyDescent="0.25">
      <c r="B720" s="17">
        <v>43607</v>
      </c>
      <c r="C720" s="18" t="s">
        <v>3</v>
      </c>
      <c r="D720" s="18">
        <v>51</v>
      </c>
      <c r="E720" s="19">
        <v>4000</v>
      </c>
      <c r="F720" s="20" t="str">
        <f>IF(C720="","",C720&amp;"-"&amp;COUNTIF($C$8:C720,C720)&amp;"-"&amp;TEXT(B720,"YYYY"))</f>
        <v>CASH-94-2019</v>
      </c>
      <c r="G720" s="21" t="str">
        <f>IFERROR(VLOOKUP(D720,CustomerList[],2,FALSE),"")</f>
        <v>A&amp;D For Trading</v>
      </c>
      <c r="H720" s="22">
        <f t="shared" si="22"/>
        <v>-4000</v>
      </c>
      <c r="I720" s="23" t="str">
        <f t="shared" si="23"/>
        <v>CR</v>
      </c>
    </row>
    <row r="721" spans="2:9" x14ac:dyDescent="0.25">
      <c r="B721" s="17">
        <v>43607</v>
      </c>
      <c r="C721" s="18" t="s">
        <v>3</v>
      </c>
      <c r="D721" s="18">
        <v>43</v>
      </c>
      <c r="E721" s="19">
        <v>500</v>
      </c>
      <c r="F721" s="20" t="str">
        <f>IF(C721="","",C721&amp;"-"&amp;COUNTIF($C$8:C721,C721)&amp;"-"&amp;TEXT(B721,"YYYY"))</f>
        <v>CASH-95-2019</v>
      </c>
      <c r="G721" s="21" t="str">
        <f>IFERROR(VLOOKUP(D721,CustomerList[],2,FALSE),"")</f>
        <v>D&amp;Y For Trading</v>
      </c>
      <c r="H721" s="22">
        <f t="shared" si="22"/>
        <v>-500</v>
      </c>
      <c r="I721" s="23" t="str">
        <f t="shared" si="23"/>
        <v>CR</v>
      </c>
    </row>
    <row r="722" spans="2:9" x14ac:dyDescent="0.25">
      <c r="B722" s="17">
        <v>43607</v>
      </c>
      <c r="C722" s="18" t="s">
        <v>1</v>
      </c>
      <c r="D722" s="18">
        <v>73</v>
      </c>
      <c r="E722" s="19">
        <v>4000</v>
      </c>
      <c r="F722" s="20" t="str">
        <f>IF(C722="","",C722&amp;"-"&amp;COUNTIF($C$8:C722,C722)&amp;"-"&amp;TEXT(B722,"YYYY"))</f>
        <v>CHK-108-2019</v>
      </c>
      <c r="G722" s="21" t="str">
        <f>IFERROR(VLOOKUP(D722,CustomerList[],2,FALSE),"")</f>
        <v>Y&amp;Y For Trading</v>
      </c>
      <c r="H722" s="22">
        <f t="shared" si="22"/>
        <v>-4000</v>
      </c>
      <c r="I722" s="23" t="str">
        <f t="shared" si="23"/>
        <v>CR</v>
      </c>
    </row>
    <row r="723" spans="2:9" x14ac:dyDescent="0.25">
      <c r="B723" s="17">
        <v>43607</v>
      </c>
      <c r="C723" s="18" t="s">
        <v>1</v>
      </c>
      <c r="D723" s="18">
        <v>74</v>
      </c>
      <c r="E723" s="19">
        <v>2000</v>
      </c>
      <c r="F723" s="20" t="str">
        <f>IF(C723="","",C723&amp;"-"&amp;COUNTIF($C$8:C723,C723)&amp;"-"&amp;TEXT(B723,"YYYY"))</f>
        <v>CHK-109-2019</v>
      </c>
      <c r="G723" s="21" t="str">
        <f>IFERROR(VLOOKUP(D723,CustomerList[],2,FALSE),"")</f>
        <v>Nader For Trading</v>
      </c>
      <c r="H723" s="22">
        <f t="shared" si="22"/>
        <v>-2000</v>
      </c>
      <c r="I723" s="23" t="str">
        <f t="shared" si="23"/>
        <v>CR</v>
      </c>
    </row>
    <row r="724" spans="2:9" x14ac:dyDescent="0.25">
      <c r="B724" s="17">
        <v>43607</v>
      </c>
      <c r="C724" s="18" t="s">
        <v>1</v>
      </c>
      <c r="D724" s="18">
        <v>20</v>
      </c>
      <c r="E724" s="19">
        <v>7000</v>
      </c>
      <c r="F724" s="20" t="str">
        <f>IF(C724="","",C724&amp;"-"&amp;COUNTIF($C$8:C724,C724)&amp;"-"&amp;TEXT(B724,"YYYY"))</f>
        <v>CHK-110-2019</v>
      </c>
      <c r="G724" s="21" t="str">
        <f>IFERROR(VLOOKUP(D724,CustomerList[],2,FALSE),"")</f>
        <v>A&amp;C For Sports Equipments</v>
      </c>
      <c r="H724" s="22">
        <f t="shared" si="22"/>
        <v>-7000</v>
      </c>
      <c r="I724" s="23" t="str">
        <f t="shared" si="23"/>
        <v>CR</v>
      </c>
    </row>
    <row r="725" spans="2:9" x14ac:dyDescent="0.25">
      <c r="B725" s="17">
        <v>43607</v>
      </c>
      <c r="C725" s="18" t="s">
        <v>2</v>
      </c>
      <c r="D725" s="18">
        <v>47</v>
      </c>
      <c r="E725" s="19">
        <v>11500</v>
      </c>
      <c r="F725" s="20" t="str">
        <f>IF(C725="","",C725&amp;"-"&amp;COUNTIF($C$8:C725,C725)&amp;"-"&amp;TEXT(B725,"YYYY"))</f>
        <v>CN-91-2019</v>
      </c>
      <c r="G725" s="21" t="str">
        <f>IFERROR(VLOOKUP(D725,CustomerList[],2,FALSE),"")</f>
        <v>Y&amp;C For Trading</v>
      </c>
      <c r="H725" s="22">
        <f t="shared" si="22"/>
        <v>-11500</v>
      </c>
      <c r="I725" s="23" t="str">
        <f t="shared" si="23"/>
        <v>CR</v>
      </c>
    </row>
    <row r="726" spans="2:9" x14ac:dyDescent="0.25">
      <c r="B726" s="17">
        <v>43607</v>
      </c>
      <c r="C726" s="18" t="s">
        <v>0</v>
      </c>
      <c r="D726" s="18">
        <v>56</v>
      </c>
      <c r="E726" s="19">
        <v>15000</v>
      </c>
      <c r="F726" s="20" t="str">
        <f>IF(C726="","",C726&amp;"-"&amp;COUNTIF($C$8:C726,C726)&amp;"-"&amp;TEXT(B726,"YYYY"))</f>
        <v>INV-423-2019</v>
      </c>
      <c r="G726" s="21" t="str">
        <f>IFERROR(VLOOKUP(D726,CustomerList[],2,FALSE),"")</f>
        <v>Y&amp;C For Maitenance &amp; Services</v>
      </c>
      <c r="H726" s="22">
        <f t="shared" si="22"/>
        <v>15000</v>
      </c>
      <c r="I726" s="23" t="str">
        <f t="shared" si="23"/>
        <v>DR</v>
      </c>
    </row>
    <row r="727" spans="2:9" x14ac:dyDescent="0.25">
      <c r="B727" s="17">
        <v>43607</v>
      </c>
      <c r="C727" s="18" t="s">
        <v>1</v>
      </c>
      <c r="D727" s="18">
        <v>73</v>
      </c>
      <c r="E727" s="19">
        <v>17000</v>
      </c>
      <c r="F727" s="20" t="str">
        <f>IF(C727="","",C727&amp;"-"&amp;COUNTIF($C$8:C727,C727)&amp;"-"&amp;TEXT(B727,"YYYY"))</f>
        <v>CHK-111-2019</v>
      </c>
      <c r="G727" s="21" t="str">
        <f>IFERROR(VLOOKUP(D727,CustomerList[],2,FALSE),"")</f>
        <v>Y&amp;Y For Trading</v>
      </c>
      <c r="H727" s="22">
        <f t="shared" si="22"/>
        <v>-17000</v>
      </c>
      <c r="I727" s="23" t="str">
        <f t="shared" si="23"/>
        <v>CR</v>
      </c>
    </row>
    <row r="728" spans="2:9" x14ac:dyDescent="0.25">
      <c r="B728" s="17">
        <v>43607</v>
      </c>
      <c r="C728" s="18" t="s">
        <v>0</v>
      </c>
      <c r="D728" s="18">
        <v>9</v>
      </c>
      <c r="E728" s="19">
        <v>20000</v>
      </c>
      <c r="F728" s="20" t="str">
        <f>IF(C728="","",C728&amp;"-"&amp;COUNTIF($C$8:C728,C728)&amp;"-"&amp;TEXT(B728,"YYYY"))</f>
        <v>INV-424-2019</v>
      </c>
      <c r="G728" s="21" t="str">
        <f>IFERROR(VLOOKUP(D728,CustomerList[],2,FALSE),"")</f>
        <v>Sports &amp; Fitness Co</v>
      </c>
      <c r="H728" s="22">
        <f t="shared" si="22"/>
        <v>20000</v>
      </c>
      <c r="I728" s="23" t="str">
        <f t="shared" si="23"/>
        <v>DR</v>
      </c>
    </row>
    <row r="729" spans="2:9" x14ac:dyDescent="0.25">
      <c r="B729" s="17">
        <v>43607</v>
      </c>
      <c r="C729" s="18" t="s">
        <v>0</v>
      </c>
      <c r="D729" s="18">
        <v>51</v>
      </c>
      <c r="E729" s="19">
        <v>19500</v>
      </c>
      <c r="F729" s="20" t="str">
        <f>IF(C729="","",C729&amp;"-"&amp;COUNTIF($C$8:C729,C729)&amp;"-"&amp;TEXT(B729,"YYYY"))</f>
        <v>INV-425-2019</v>
      </c>
      <c r="G729" s="21" t="str">
        <f>IFERROR(VLOOKUP(D729,CustomerList[],2,FALSE),"")</f>
        <v>A&amp;D For Trading</v>
      </c>
      <c r="H729" s="22">
        <f t="shared" si="22"/>
        <v>19500</v>
      </c>
      <c r="I729" s="23" t="str">
        <f t="shared" si="23"/>
        <v>DR</v>
      </c>
    </row>
    <row r="730" spans="2:9" x14ac:dyDescent="0.25">
      <c r="B730" s="17">
        <v>43607</v>
      </c>
      <c r="C730" s="18" t="s">
        <v>0</v>
      </c>
      <c r="D730" s="18">
        <v>65</v>
      </c>
      <c r="E730" s="19">
        <v>15500</v>
      </c>
      <c r="F730" s="20" t="str">
        <f>IF(C730="","",C730&amp;"-"&amp;COUNTIF($C$8:C730,C730)&amp;"-"&amp;TEXT(B730,"YYYY"))</f>
        <v>INV-426-2019</v>
      </c>
      <c r="G730" s="21" t="str">
        <f>IFERROR(VLOOKUP(D730,CustomerList[],2,FALSE),"")</f>
        <v>Y&amp;Y For Import &amp; Export</v>
      </c>
      <c r="H730" s="22">
        <f t="shared" si="22"/>
        <v>15500</v>
      </c>
      <c r="I730" s="23" t="str">
        <f t="shared" si="23"/>
        <v>DR</v>
      </c>
    </row>
    <row r="731" spans="2:9" x14ac:dyDescent="0.25">
      <c r="B731" s="17">
        <v>43607</v>
      </c>
      <c r="C731" s="18" t="s">
        <v>0</v>
      </c>
      <c r="D731" s="18">
        <v>31</v>
      </c>
      <c r="E731" s="19">
        <v>4000</v>
      </c>
      <c r="F731" s="20" t="str">
        <f>IF(C731="","",C731&amp;"-"&amp;COUNTIF($C$8:C731,C731)&amp;"-"&amp;TEXT(B731,"YYYY"))</f>
        <v>INV-427-2019</v>
      </c>
      <c r="G731" s="21" t="str">
        <f>IFERROR(VLOOKUP(D731,CustomerList[],2,FALSE),"")</f>
        <v>C&amp;Y For Trading</v>
      </c>
      <c r="H731" s="22">
        <f t="shared" si="22"/>
        <v>4000</v>
      </c>
      <c r="I731" s="23" t="str">
        <f t="shared" si="23"/>
        <v>DR</v>
      </c>
    </row>
    <row r="732" spans="2:9" x14ac:dyDescent="0.25">
      <c r="B732" s="17">
        <v>43607</v>
      </c>
      <c r="C732" s="18" t="s">
        <v>3</v>
      </c>
      <c r="D732" s="18">
        <v>8</v>
      </c>
      <c r="E732" s="19">
        <v>18500</v>
      </c>
      <c r="F732" s="20" t="str">
        <f>IF(C732="","",C732&amp;"-"&amp;COUNTIF($C$8:C732,C732)&amp;"-"&amp;TEXT(B732,"YYYY"))</f>
        <v>CASH-96-2019</v>
      </c>
      <c r="G732" s="21" t="str">
        <f>IFERROR(VLOOKUP(D732,CustomerList[],2,FALSE),"")</f>
        <v>A&amp;A for Exporting</v>
      </c>
      <c r="H732" s="22">
        <f t="shared" si="22"/>
        <v>-18500</v>
      </c>
      <c r="I732" s="23" t="str">
        <f t="shared" si="23"/>
        <v>CR</v>
      </c>
    </row>
    <row r="733" spans="2:9" x14ac:dyDescent="0.25">
      <c r="B733" s="17">
        <v>43608</v>
      </c>
      <c r="C733" s="18" t="s">
        <v>3</v>
      </c>
      <c r="D733" s="18">
        <v>7</v>
      </c>
      <c r="E733" s="19">
        <v>16000</v>
      </c>
      <c r="F733" s="20" t="str">
        <f>IF(C733="","",C733&amp;"-"&amp;COUNTIF($C$8:C733,C733)&amp;"-"&amp;TEXT(B733,"YYYY"))</f>
        <v>CASH-97-2019</v>
      </c>
      <c r="G733" s="21" t="str">
        <f>IFERROR(VLOOKUP(D733,CustomerList[],2,FALSE),"")</f>
        <v>Upper Egypt Whole Sale</v>
      </c>
      <c r="H733" s="22">
        <f t="shared" si="22"/>
        <v>-16000</v>
      </c>
      <c r="I733" s="23" t="str">
        <f t="shared" si="23"/>
        <v>CR</v>
      </c>
    </row>
    <row r="734" spans="2:9" x14ac:dyDescent="0.25">
      <c r="B734" s="17">
        <v>43608</v>
      </c>
      <c r="C734" s="18" t="s">
        <v>2</v>
      </c>
      <c r="D734" s="18">
        <v>5</v>
      </c>
      <c r="E734" s="19">
        <v>13000</v>
      </c>
      <c r="F734" s="20" t="str">
        <f>IF(C734="","",C734&amp;"-"&amp;COUNTIF($C$8:C734,C734)&amp;"-"&amp;TEXT(B734,"YYYY"))</f>
        <v>CN-92-2019</v>
      </c>
      <c r="G734" s="21" t="str">
        <f>IFERROR(VLOOKUP(D734,CustomerList[],2,FALSE),"")</f>
        <v>Cairo Trade</v>
      </c>
      <c r="H734" s="22">
        <f t="shared" si="22"/>
        <v>-13000</v>
      </c>
      <c r="I734" s="23" t="str">
        <f t="shared" si="23"/>
        <v>CR</v>
      </c>
    </row>
    <row r="735" spans="2:9" x14ac:dyDescent="0.25">
      <c r="B735" s="17">
        <v>43608</v>
      </c>
      <c r="C735" s="18" t="s">
        <v>0</v>
      </c>
      <c r="D735" s="18">
        <v>61</v>
      </c>
      <c r="E735" s="19">
        <v>3500</v>
      </c>
      <c r="F735" s="20" t="str">
        <f>IF(C735="","",C735&amp;"-"&amp;COUNTIF($C$8:C735,C735)&amp;"-"&amp;TEXT(B735,"YYYY"))</f>
        <v>INV-428-2019</v>
      </c>
      <c r="G735" s="21" t="str">
        <f>IFERROR(VLOOKUP(D735,CustomerList[],2,FALSE),"")</f>
        <v>AAA sons For Import &amp; Export</v>
      </c>
      <c r="H735" s="22">
        <f t="shared" si="22"/>
        <v>3500</v>
      </c>
      <c r="I735" s="23" t="str">
        <f t="shared" si="23"/>
        <v>DR</v>
      </c>
    </row>
    <row r="736" spans="2:9" x14ac:dyDescent="0.25">
      <c r="B736" s="17">
        <v>43608</v>
      </c>
      <c r="C736" s="18" t="s">
        <v>2</v>
      </c>
      <c r="D736" s="18">
        <v>49</v>
      </c>
      <c r="E736" s="19">
        <v>17500</v>
      </c>
      <c r="F736" s="20" t="str">
        <f>IF(C736="","",C736&amp;"-"&amp;COUNTIF($C$8:C736,C736)&amp;"-"&amp;TEXT(B736,"YYYY"))</f>
        <v>CN-93-2019</v>
      </c>
      <c r="G736" s="21" t="str">
        <f>IFERROR(VLOOKUP(D736,CustomerList[],2,FALSE),"")</f>
        <v>Y&amp;Y For Sports Equipments</v>
      </c>
      <c r="H736" s="22">
        <f t="shared" si="22"/>
        <v>-17500</v>
      </c>
      <c r="I736" s="23" t="str">
        <f t="shared" si="23"/>
        <v>CR</v>
      </c>
    </row>
    <row r="737" spans="2:9" x14ac:dyDescent="0.25">
      <c r="B737" s="17">
        <v>43608</v>
      </c>
      <c r="C737" s="18" t="s">
        <v>0</v>
      </c>
      <c r="D737" s="18">
        <v>7</v>
      </c>
      <c r="E737" s="19">
        <v>1500</v>
      </c>
      <c r="F737" s="20" t="str">
        <f>IF(C737="","",C737&amp;"-"&amp;COUNTIF($C$8:C737,C737)&amp;"-"&amp;TEXT(B737,"YYYY"))</f>
        <v>INV-429-2019</v>
      </c>
      <c r="G737" s="21" t="str">
        <f>IFERROR(VLOOKUP(D737,CustomerList[],2,FALSE),"")</f>
        <v>Upper Egypt Whole Sale</v>
      </c>
      <c r="H737" s="22">
        <f t="shared" si="22"/>
        <v>1500</v>
      </c>
      <c r="I737" s="23" t="str">
        <f t="shared" si="23"/>
        <v>DR</v>
      </c>
    </row>
    <row r="738" spans="2:9" x14ac:dyDescent="0.25">
      <c r="B738" s="17">
        <v>43608</v>
      </c>
      <c r="C738" s="18" t="s">
        <v>2</v>
      </c>
      <c r="D738" s="18">
        <v>42</v>
      </c>
      <c r="E738" s="19">
        <v>19500</v>
      </c>
      <c r="F738" s="20" t="str">
        <f>IF(C738="","",C738&amp;"-"&amp;COUNTIF($C$8:C738,C738)&amp;"-"&amp;TEXT(B738,"YYYY"))</f>
        <v>CN-94-2019</v>
      </c>
      <c r="G738" s="21" t="str">
        <f>IFERROR(VLOOKUP(D738,CustomerList[],2,FALSE),"")</f>
        <v>A&amp;A For Trading</v>
      </c>
      <c r="H738" s="22">
        <f t="shared" si="22"/>
        <v>-19500</v>
      </c>
      <c r="I738" s="23" t="str">
        <f t="shared" si="23"/>
        <v>CR</v>
      </c>
    </row>
    <row r="739" spans="2:9" x14ac:dyDescent="0.25">
      <c r="B739" s="17">
        <v>43608</v>
      </c>
      <c r="C739" s="18" t="s">
        <v>2</v>
      </c>
      <c r="D739" s="18">
        <v>31</v>
      </c>
      <c r="E739" s="19">
        <v>8000</v>
      </c>
      <c r="F739" s="20" t="str">
        <f>IF(C739="","",C739&amp;"-"&amp;COUNTIF($C$8:C739,C739)&amp;"-"&amp;TEXT(B739,"YYYY"))</f>
        <v>CN-95-2019</v>
      </c>
      <c r="G739" s="21" t="str">
        <f>IFERROR(VLOOKUP(D739,CustomerList[],2,FALSE),"")</f>
        <v>C&amp;Y For Trading</v>
      </c>
      <c r="H739" s="22">
        <f t="shared" si="22"/>
        <v>-8000</v>
      </c>
      <c r="I739" s="23" t="str">
        <f t="shared" si="23"/>
        <v>CR</v>
      </c>
    </row>
    <row r="740" spans="2:9" x14ac:dyDescent="0.25">
      <c r="B740" s="17">
        <v>43608</v>
      </c>
      <c r="C740" s="18" t="s">
        <v>0</v>
      </c>
      <c r="D740" s="18">
        <v>58</v>
      </c>
      <c r="E740" s="19">
        <v>13000</v>
      </c>
      <c r="F740" s="20" t="str">
        <f>IF(C740="","",C740&amp;"-"&amp;COUNTIF($C$8:C740,C740)&amp;"-"&amp;TEXT(B740,"YYYY"))</f>
        <v>INV-430-2019</v>
      </c>
      <c r="G740" s="21" t="str">
        <f>IFERROR(VLOOKUP(D740,CustomerList[],2,FALSE),"")</f>
        <v>A&amp;Y For Sports Equipments</v>
      </c>
      <c r="H740" s="22">
        <f t="shared" si="22"/>
        <v>13000</v>
      </c>
      <c r="I740" s="23" t="str">
        <f t="shared" si="23"/>
        <v>DR</v>
      </c>
    </row>
    <row r="741" spans="2:9" x14ac:dyDescent="0.25">
      <c r="B741" s="17">
        <v>43608</v>
      </c>
      <c r="C741" s="18" t="s">
        <v>0</v>
      </c>
      <c r="D741" s="18">
        <v>55</v>
      </c>
      <c r="E741" s="19">
        <v>16000</v>
      </c>
      <c r="F741" s="20" t="str">
        <f>IF(C741="","",C741&amp;"-"&amp;COUNTIF($C$8:C741,C741)&amp;"-"&amp;TEXT(B741,"YYYY"))</f>
        <v>INV-431-2019</v>
      </c>
      <c r="G741" s="21" t="str">
        <f>IFERROR(VLOOKUP(D741,CustomerList[],2,FALSE),"")</f>
        <v>D&amp;A For Maitenance &amp; Services</v>
      </c>
      <c r="H741" s="22">
        <f t="shared" si="22"/>
        <v>16000</v>
      </c>
      <c r="I741" s="23" t="str">
        <f t="shared" si="23"/>
        <v>DR</v>
      </c>
    </row>
    <row r="742" spans="2:9" x14ac:dyDescent="0.25">
      <c r="B742" s="17">
        <v>43608</v>
      </c>
      <c r="C742" s="18" t="s">
        <v>0</v>
      </c>
      <c r="D742" s="18">
        <v>48</v>
      </c>
      <c r="E742" s="19">
        <v>20000</v>
      </c>
      <c r="F742" s="20" t="str">
        <f>IF(C742="","",C742&amp;"-"&amp;COUNTIF($C$8:C742,C742)&amp;"-"&amp;TEXT(B742,"YYYY"))</f>
        <v>INV-432-2019</v>
      </c>
      <c r="G742" s="21" t="str">
        <f>IFERROR(VLOOKUP(D742,CustomerList[],2,FALSE),"")</f>
        <v>Y&amp;Y For Maitenance &amp; Services</v>
      </c>
      <c r="H742" s="22">
        <f t="shared" si="22"/>
        <v>20000</v>
      </c>
      <c r="I742" s="23" t="str">
        <f t="shared" si="23"/>
        <v>DR</v>
      </c>
    </row>
    <row r="743" spans="2:9" x14ac:dyDescent="0.25">
      <c r="B743" s="17">
        <v>43608</v>
      </c>
      <c r="C743" s="18" t="s">
        <v>1</v>
      </c>
      <c r="D743" s="18">
        <v>21</v>
      </c>
      <c r="E743" s="19">
        <v>8000</v>
      </c>
      <c r="F743" s="20" t="str">
        <f>IF(C743="","",C743&amp;"-"&amp;COUNTIF($C$8:C743,C743)&amp;"-"&amp;TEXT(B743,"YYYY"))</f>
        <v>CHK-112-2019</v>
      </c>
      <c r="G743" s="21" t="str">
        <f>IFERROR(VLOOKUP(D743,CustomerList[],2,FALSE),"")</f>
        <v>Y&amp;A For Trading</v>
      </c>
      <c r="H743" s="22">
        <f t="shared" si="22"/>
        <v>-8000</v>
      </c>
      <c r="I743" s="23" t="str">
        <f t="shared" si="23"/>
        <v>CR</v>
      </c>
    </row>
    <row r="744" spans="2:9" x14ac:dyDescent="0.25">
      <c r="B744" s="17">
        <v>43608</v>
      </c>
      <c r="C744" s="18" t="s">
        <v>2</v>
      </c>
      <c r="D744" s="18">
        <v>9</v>
      </c>
      <c r="E744" s="19">
        <v>1500</v>
      </c>
      <c r="F744" s="20" t="str">
        <f>IF(C744="","",C744&amp;"-"&amp;COUNTIF($C$8:C744,C744)&amp;"-"&amp;TEXT(B744,"YYYY"))</f>
        <v>CN-96-2019</v>
      </c>
      <c r="G744" s="21" t="str">
        <f>IFERROR(VLOOKUP(D744,CustomerList[],2,FALSE),"")</f>
        <v>Sports &amp; Fitness Co</v>
      </c>
      <c r="H744" s="22">
        <f t="shared" si="22"/>
        <v>-1500</v>
      </c>
      <c r="I744" s="23" t="str">
        <f t="shared" si="23"/>
        <v>CR</v>
      </c>
    </row>
    <row r="745" spans="2:9" x14ac:dyDescent="0.25">
      <c r="B745" s="17">
        <v>43608</v>
      </c>
      <c r="C745" s="18" t="s">
        <v>0</v>
      </c>
      <c r="D745" s="18">
        <v>11</v>
      </c>
      <c r="E745" s="19">
        <v>4500</v>
      </c>
      <c r="F745" s="20" t="str">
        <f>IF(C745="","",C745&amp;"-"&amp;COUNTIF($C$8:C745,C745)&amp;"-"&amp;TEXT(B745,"YYYY"))</f>
        <v>INV-433-2019</v>
      </c>
      <c r="G745" s="21" t="str">
        <f>IFERROR(VLOOKUP(D745,CustomerList[],2,FALSE),"")</f>
        <v>Giza Trade</v>
      </c>
      <c r="H745" s="22">
        <f t="shared" si="22"/>
        <v>4500</v>
      </c>
      <c r="I745" s="23" t="str">
        <f t="shared" si="23"/>
        <v>DR</v>
      </c>
    </row>
    <row r="746" spans="2:9" x14ac:dyDescent="0.25">
      <c r="B746" s="17">
        <v>43608</v>
      </c>
      <c r="C746" s="18" t="s">
        <v>0</v>
      </c>
      <c r="D746" s="18">
        <v>9</v>
      </c>
      <c r="E746" s="19">
        <v>2500</v>
      </c>
      <c r="F746" s="20" t="str">
        <f>IF(C746="","",C746&amp;"-"&amp;COUNTIF($C$8:C746,C746)&amp;"-"&amp;TEXT(B746,"YYYY"))</f>
        <v>INV-434-2019</v>
      </c>
      <c r="G746" s="21" t="str">
        <f>IFERROR(VLOOKUP(D746,CustomerList[],2,FALSE),"")</f>
        <v>Sports &amp; Fitness Co</v>
      </c>
      <c r="H746" s="22">
        <f t="shared" si="22"/>
        <v>2500</v>
      </c>
      <c r="I746" s="23" t="str">
        <f t="shared" si="23"/>
        <v>DR</v>
      </c>
    </row>
    <row r="747" spans="2:9" x14ac:dyDescent="0.25">
      <c r="B747" s="17">
        <v>43608</v>
      </c>
      <c r="C747" s="18" t="s">
        <v>2</v>
      </c>
      <c r="D747" s="18">
        <v>69</v>
      </c>
      <c r="E747" s="19">
        <v>500</v>
      </c>
      <c r="F747" s="20" t="str">
        <f>IF(C747="","",C747&amp;"-"&amp;COUNTIF($C$8:C747,C747)&amp;"-"&amp;TEXT(B747,"YYYY"))</f>
        <v>CN-97-2019</v>
      </c>
      <c r="G747" s="21" t="str">
        <f>IFERROR(VLOOKUP(D747,CustomerList[],2,FALSE),"")</f>
        <v>A&amp;C For Trading</v>
      </c>
      <c r="H747" s="22">
        <f t="shared" si="22"/>
        <v>-500</v>
      </c>
      <c r="I747" s="23" t="str">
        <f t="shared" si="23"/>
        <v>CR</v>
      </c>
    </row>
    <row r="748" spans="2:9" x14ac:dyDescent="0.25">
      <c r="B748" s="17">
        <v>43608</v>
      </c>
      <c r="C748" s="18" t="s">
        <v>3</v>
      </c>
      <c r="D748" s="18">
        <v>22</v>
      </c>
      <c r="E748" s="19">
        <v>3000</v>
      </c>
      <c r="F748" s="20" t="str">
        <f>IF(C748="","",C748&amp;"-"&amp;COUNTIF($C$8:C748,C748)&amp;"-"&amp;TEXT(B748,"YYYY"))</f>
        <v>CASH-98-2019</v>
      </c>
      <c r="G748" s="21" t="str">
        <f>IFERROR(VLOOKUP(D748,CustomerList[],2,FALSE),"")</f>
        <v>A&amp;Y For Import &amp; Export</v>
      </c>
      <c r="H748" s="22">
        <f t="shared" si="22"/>
        <v>-3000</v>
      </c>
      <c r="I748" s="23" t="str">
        <f t="shared" si="23"/>
        <v>CR</v>
      </c>
    </row>
    <row r="749" spans="2:9" x14ac:dyDescent="0.25">
      <c r="B749" s="17">
        <v>43608</v>
      </c>
      <c r="C749" s="18" t="s">
        <v>3</v>
      </c>
      <c r="D749" s="18">
        <v>14</v>
      </c>
      <c r="E749" s="19">
        <v>16500</v>
      </c>
      <c r="F749" s="20" t="str">
        <f>IF(C749="","",C749&amp;"-"&amp;COUNTIF($C$8:C749,C749)&amp;"-"&amp;TEXT(B749,"YYYY"))</f>
        <v>CASH-99-2019</v>
      </c>
      <c r="G749" s="21" t="str">
        <f>IFERROR(VLOOKUP(D749,CustomerList[],2,FALSE),"")</f>
        <v>G&amp;Joe limited</v>
      </c>
      <c r="H749" s="22">
        <f t="shared" si="22"/>
        <v>-16500</v>
      </c>
      <c r="I749" s="23" t="str">
        <f t="shared" si="23"/>
        <v>CR</v>
      </c>
    </row>
    <row r="750" spans="2:9" x14ac:dyDescent="0.25">
      <c r="B750" s="17">
        <v>43608</v>
      </c>
      <c r="C750" s="18" t="s">
        <v>3</v>
      </c>
      <c r="D750" s="18">
        <v>60</v>
      </c>
      <c r="E750" s="19">
        <v>4500</v>
      </c>
      <c r="F750" s="20" t="str">
        <f>IF(C750="","",C750&amp;"-"&amp;COUNTIF($C$8:C750,C750)&amp;"-"&amp;TEXT(B750,"YYYY"))</f>
        <v>CASH-100-2019</v>
      </c>
      <c r="G750" s="21" t="str">
        <f>IFERROR(VLOOKUP(D750,CustomerList[],2,FALSE),"")</f>
        <v>A&amp;Y For Distribution</v>
      </c>
      <c r="H750" s="22">
        <f t="shared" si="22"/>
        <v>-4500</v>
      </c>
      <c r="I750" s="23" t="str">
        <f t="shared" si="23"/>
        <v>CR</v>
      </c>
    </row>
    <row r="751" spans="2:9" x14ac:dyDescent="0.25">
      <c r="B751" s="17">
        <v>43608</v>
      </c>
      <c r="C751" s="18" t="s">
        <v>1</v>
      </c>
      <c r="D751" s="18">
        <v>36</v>
      </c>
      <c r="E751" s="19">
        <v>14500</v>
      </c>
      <c r="F751" s="20" t="str">
        <f>IF(C751="","",C751&amp;"-"&amp;COUNTIF($C$8:C751,C751)&amp;"-"&amp;TEXT(B751,"YYYY"))</f>
        <v>CHK-113-2019</v>
      </c>
      <c r="G751" s="21" t="str">
        <f>IFERROR(VLOOKUP(D751,CustomerList[],2,FALSE),"")</f>
        <v>Y&amp;D For Trading</v>
      </c>
      <c r="H751" s="22">
        <f t="shared" si="22"/>
        <v>-14500</v>
      </c>
      <c r="I751" s="23" t="str">
        <f t="shared" si="23"/>
        <v>CR</v>
      </c>
    </row>
    <row r="752" spans="2:9" x14ac:dyDescent="0.25">
      <c r="B752" s="17">
        <v>43608</v>
      </c>
      <c r="C752" s="18" t="s">
        <v>2</v>
      </c>
      <c r="D752" s="18">
        <v>26</v>
      </c>
      <c r="E752" s="19">
        <v>3500</v>
      </c>
      <c r="F752" s="20" t="str">
        <f>IF(C752="","",C752&amp;"-"&amp;COUNTIF($C$8:C752,C752)&amp;"-"&amp;TEXT(B752,"YYYY"))</f>
        <v>CN-98-2019</v>
      </c>
      <c r="G752" s="21" t="str">
        <f>IFERROR(VLOOKUP(D752,CustomerList[],2,FALSE),"")</f>
        <v>D&amp;D For Maitenance &amp; Services</v>
      </c>
      <c r="H752" s="22">
        <f t="shared" si="22"/>
        <v>-3500</v>
      </c>
      <c r="I752" s="23" t="str">
        <f t="shared" si="23"/>
        <v>CR</v>
      </c>
    </row>
    <row r="753" spans="2:9" x14ac:dyDescent="0.25">
      <c r="B753" s="17">
        <v>43608</v>
      </c>
      <c r="C753" s="18" t="s">
        <v>0</v>
      </c>
      <c r="D753" s="18">
        <v>17</v>
      </c>
      <c r="E753" s="19">
        <v>12500</v>
      </c>
      <c r="F753" s="20" t="str">
        <f>IF(C753="","",C753&amp;"-"&amp;COUNTIF($C$8:C753,C753)&amp;"-"&amp;TEXT(B753,"YYYY"))</f>
        <v>INV-435-2019</v>
      </c>
      <c r="G753" s="21" t="str">
        <f>IFERROR(VLOOKUP(D753,CustomerList[],2,FALSE),"")</f>
        <v>D&amp;A For Sports Equipments</v>
      </c>
      <c r="H753" s="22">
        <f t="shared" si="22"/>
        <v>12500</v>
      </c>
      <c r="I753" s="23" t="str">
        <f t="shared" si="23"/>
        <v>DR</v>
      </c>
    </row>
    <row r="754" spans="2:9" x14ac:dyDescent="0.25">
      <c r="B754" s="17">
        <v>43608</v>
      </c>
      <c r="C754" s="18" t="s">
        <v>0</v>
      </c>
      <c r="D754" s="18">
        <v>24</v>
      </c>
      <c r="E754" s="19">
        <v>15500</v>
      </c>
      <c r="F754" s="20" t="str">
        <f>IF(C754="","",C754&amp;"-"&amp;COUNTIF($C$8:C754,C754)&amp;"-"&amp;TEXT(B754,"YYYY"))</f>
        <v>INV-436-2019</v>
      </c>
      <c r="G754" s="21" t="str">
        <f>IFERROR(VLOOKUP(D754,CustomerList[],2,FALSE),"")</f>
        <v>C&amp;A For Import &amp; Export</v>
      </c>
      <c r="H754" s="22">
        <f t="shared" si="22"/>
        <v>15500</v>
      </c>
      <c r="I754" s="23" t="str">
        <f t="shared" si="23"/>
        <v>DR</v>
      </c>
    </row>
    <row r="755" spans="2:9" x14ac:dyDescent="0.25">
      <c r="B755" s="17">
        <v>43608</v>
      </c>
      <c r="C755" s="18" t="s">
        <v>3</v>
      </c>
      <c r="D755" s="18">
        <v>64</v>
      </c>
      <c r="E755" s="19">
        <v>3500</v>
      </c>
      <c r="F755" s="20" t="str">
        <f>IF(C755="","",C755&amp;"-"&amp;COUNTIF($C$8:C755,C755)&amp;"-"&amp;TEXT(B755,"YYYY"))</f>
        <v>CASH-101-2019</v>
      </c>
      <c r="G755" s="21" t="str">
        <f>IFERROR(VLOOKUP(D755,CustomerList[],2,FALSE),"")</f>
        <v>A&amp;A For Import &amp; Export</v>
      </c>
      <c r="H755" s="22">
        <f t="shared" si="22"/>
        <v>-3500</v>
      </c>
      <c r="I755" s="23" t="str">
        <f t="shared" si="23"/>
        <v>CR</v>
      </c>
    </row>
    <row r="756" spans="2:9" x14ac:dyDescent="0.25">
      <c r="B756" s="17">
        <v>43608</v>
      </c>
      <c r="C756" s="18" t="s">
        <v>0</v>
      </c>
      <c r="D756" s="18">
        <v>23</v>
      </c>
      <c r="E756" s="19">
        <v>10500</v>
      </c>
      <c r="F756" s="20" t="str">
        <f>IF(C756="","",C756&amp;"-"&amp;COUNTIF($C$8:C756,C756)&amp;"-"&amp;TEXT(B756,"YYYY"))</f>
        <v>INV-437-2019</v>
      </c>
      <c r="G756" s="21" t="str">
        <f>IFERROR(VLOOKUP(D756,CustomerList[],2,FALSE),"")</f>
        <v>Y&amp;A For Maitenance &amp; Services</v>
      </c>
      <c r="H756" s="22">
        <f t="shared" si="22"/>
        <v>10500</v>
      </c>
      <c r="I756" s="23" t="str">
        <f t="shared" si="23"/>
        <v>DR</v>
      </c>
    </row>
    <row r="757" spans="2:9" x14ac:dyDescent="0.25">
      <c r="B757" s="17">
        <v>43608</v>
      </c>
      <c r="C757" s="18" t="s">
        <v>2</v>
      </c>
      <c r="D757" s="18">
        <v>49</v>
      </c>
      <c r="E757" s="19">
        <v>7000</v>
      </c>
      <c r="F757" s="20" t="str">
        <f>IF(C757="","",C757&amp;"-"&amp;COUNTIF($C$8:C757,C757)&amp;"-"&amp;TEXT(B757,"YYYY"))</f>
        <v>CN-99-2019</v>
      </c>
      <c r="G757" s="21" t="str">
        <f>IFERROR(VLOOKUP(D757,CustomerList[],2,FALSE),"")</f>
        <v>Y&amp;Y For Sports Equipments</v>
      </c>
      <c r="H757" s="22">
        <f t="shared" si="22"/>
        <v>-7000</v>
      </c>
      <c r="I757" s="23" t="str">
        <f t="shared" si="23"/>
        <v>CR</v>
      </c>
    </row>
    <row r="758" spans="2:9" x14ac:dyDescent="0.25">
      <c r="B758" s="17">
        <v>43608</v>
      </c>
      <c r="C758" s="18" t="s">
        <v>0</v>
      </c>
      <c r="D758" s="18">
        <v>49</v>
      </c>
      <c r="E758" s="19">
        <v>500</v>
      </c>
      <c r="F758" s="20" t="str">
        <f>IF(C758="","",C758&amp;"-"&amp;COUNTIF($C$8:C758,C758)&amp;"-"&amp;TEXT(B758,"YYYY"))</f>
        <v>INV-438-2019</v>
      </c>
      <c r="G758" s="21" t="str">
        <f>IFERROR(VLOOKUP(D758,CustomerList[],2,FALSE),"")</f>
        <v>Y&amp;Y For Sports Equipments</v>
      </c>
      <c r="H758" s="22">
        <f t="shared" si="22"/>
        <v>500</v>
      </c>
      <c r="I758" s="23" t="str">
        <f t="shared" si="23"/>
        <v>DR</v>
      </c>
    </row>
    <row r="759" spans="2:9" x14ac:dyDescent="0.25">
      <c r="B759" s="17">
        <v>43608</v>
      </c>
      <c r="C759" s="18" t="s">
        <v>3</v>
      </c>
      <c r="D759" s="18">
        <v>23</v>
      </c>
      <c r="E759" s="19">
        <v>13500</v>
      </c>
      <c r="F759" s="20" t="str">
        <f>IF(C759="","",C759&amp;"-"&amp;COUNTIF($C$8:C759,C759)&amp;"-"&amp;TEXT(B759,"YYYY"))</f>
        <v>CASH-102-2019</v>
      </c>
      <c r="G759" s="21" t="str">
        <f>IFERROR(VLOOKUP(D759,CustomerList[],2,FALSE),"")</f>
        <v>Y&amp;A For Maitenance &amp; Services</v>
      </c>
      <c r="H759" s="22">
        <f t="shared" si="22"/>
        <v>-13500</v>
      </c>
      <c r="I759" s="23" t="str">
        <f t="shared" si="23"/>
        <v>CR</v>
      </c>
    </row>
    <row r="760" spans="2:9" x14ac:dyDescent="0.25">
      <c r="B760" s="17">
        <v>43608</v>
      </c>
      <c r="C760" s="18" t="s">
        <v>0</v>
      </c>
      <c r="D760" s="18">
        <v>25</v>
      </c>
      <c r="E760" s="19">
        <v>18500</v>
      </c>
      <c r="F760" s="20" t="str">
        <f>IF(C760="","",C760&amp;"-"&amp;COUNTIF($C$8:C760,C760)&amp;"-"&amp;TEXT(B760,"YYYY"))</f>
        <v>INV-439-2019</v>
      </c>
      <c r="G760" s="21" t="str">
        <f>IFERROR(VLOOKUP(D760,CustomerList[],2,FALSE),"")</f>
        <v>Y&amp;D For Import &amp; Export</v>
      </c>
      <c r="H760" s="22">
        <f t="shared" si="22"/>
        <v>18500</v>
      </c>
      <c r="I760" s="23" t="str">
        <f t="shared" si="23"/>
        <v>DR</v>
      </c>
    </row>
    <row r="761" spans="2:9" x14ac:dyDescent="0.25">
      <c r="B761" s="17">
        <v>43608</v>
      </c>
      <c r="C761" s="18" t="s">
        <v>0</v>
      </c>
      <c r="D761" s="18">
        <v>19</v>
      </c>
      <c r="E761" s="19">
        <v>10500</v>
      </c>
      <c r="F761" s="20" t="str">
        <f>IF(C761="","",C761&amp;"-"&amp;COUNTIF($C$8:C761,C761)&amp;"-"&amp;TEXT(B761,"YYYY"))</f>
        <v>INV-440-2019</v>
      </c>
      <c r="G761" s="21" t="str">
        <f>IFERROR(VLOOKUP(D761,CustomerList[],2,FALSE),"")</f>
        <v>A&amp;A For Maitenance &amp; Services</v>
      </c>
      <c r="H761" s="22">
        <f t="shared" si="22"/>
        <v>10500</v>
      </c>
      <c r="I761" s="23" t="str">
        <f t="shared" si="23"/>
        <v>DR</v>
      </c>
    </row>
    <row r="762" spans="2:9" x14ac:dyDescent="0.25">
      <c r="B762" s="17">
        <v>43608</v>
      </c>
      <c r="C762" s="18" t="s">
        <v>0</v>
      </c>
      <c r="D762" s="18">
        <v>35</v>
      </c>
      <c r="E762" s="19">
        <v>15500</v>
      </c>
      <c r="F762" s="20" t="str">
        <f>IF(C762="","",C762&amp;"-"&amp;COUNTIF($C$8:C762,C762)&amp;"-"&amp;TEXT(B762,"YYYY"))</f>
        <v>INV-441-2019</v>
      </c>
      <c r="G762" s="21" t="str">
        <f>IFERROR(VLOOKUP(D762,CustomerList[],2,FALSE),"")</f>
        <v>D&amp;Y For Maitenance &amp; Services</v>
      </c>
      <c r="H762" s="22">
        <f t="shared" si="22"/>
        <v>15500</v>
      </c>
      <c r="I762" s="23" t="str">
        <f t="shared" si="23"/>
        <v>DR</v>
      </c>
    </row>
    <row r="763" spans="2:9" x14ac:dyDescent="0.25">
      <c r="B763" s="17">
        <v>43608</v>
      </c>
      <c r="C763" s="18" t="s">
        <v>0</v>
      </c>
      <c r="D763" s="18">
        <v>60</v>
      </c>
      <c r="E763" s="19">
        <v>6500</v>
      </c>
      <c r="F763" s="20" t="str">
        <f>IF(C763="","",C763&amp;"-"&amp;COUNTIF($C$8:C763,C763)&amp;"-"&amp;TEXT(B763,"YYYY"))</f>
        <v>INV-442-2019</v>
      </c>
      <c r="G763" s="21" t="str">
        <f>IFERROR(VLOOKUP(D763,CustomerList[],2,FALSE),"")</f>
        <v>A&amp;Y For Distribution</v>
      </c>
      <c r="H763" s="22">
        <f t="shared" si="22"/>
        <v>6500</v>
      </c>
      <c r="I763" s="23" t="str">
        <f t="shared" si="23"/>
        <v>DR</v>
      </c>
    </row>
    <row r="764" spans="2:9" x14ac:dyDescent="0.25">
      <c r="B764" s="17">
        <v>43608</v>
      </c>
      <c r="C764" s="18" t="s">
        <v>0</v>
      </c>
      <c r="D764" s="18">
        <v>11</v>
      </c>
      <c r="E764" s="19">
        <v>5500</v>
      </c>
      <c r="F764" s="20" t="str">
        <f>IF(C764="","",C764&amp;"-"&amp;COUNTIF($C$8:C764,C764)&amp;"-"&amp;TEXT(B764,"YYYY"))</f>
        <v>INV-443-2019</v>
      </c>
      <c r="G764" s="21" t="str">
        <f>IFERROR(VLOOKUP(D764,CustomerList[],2,FALSE),"")</f>
        <v>Giza Trade</v>
      </c>
      <c r="H764" s="22">
        <f t="shared" si="22"/>
        <v>5500</v>
      </c>
      <c r="I764" s="23" t="str">
        <f t="shared" si="23"/>
        <v>DR</v>
      </c>
    </row>
    <row r="765" spans="2:9" x14ac:dyDescent="0.25">
      <c r="B765" s="17">
        <v>43608</v>
      </c>
      <c r="C765" s="18" t="s">
        <v>0</v>
      </c>
      <c r="D765" s="18">
        <v>40</v>
      </c>
      <c r="E765" s="19">
        <v>6500</v>
      </c>
      <c r="F765" s="20" t="str">
        <f>IF(C765="","",C765&amp;"-"&amp;COUNTIF($C$8:C765,C765)&amp;"-"&amp;TEXT(B765,"YYYY"))</f>
        <v>INV-444-2019</v>
      </c>
      <c r="G765" s="21" t="str">
        <f>IFERROR(VLOOKUP(D765,CustomerList[],2,FALSE),"")</f>
        <v>A&amp;C For Distribution</v>
      </c>
      <c r="H765" s="22">
        <f t="shared" si="22"/>
        <v>6500</v>
      </c>
      <c r="I765" s="23" t="str">
        <f t="shared" si="23"/>
        <v>DR</v>
      </c>
    </row>
    <row r="766" spans="2:9" x14ac:dyDescent="0.25">
      <c r="B766" s="17">
        <v>43608</v>
      </c>
      <c r="C766" s="18" t="s">
        <v>1</v>
      </c>
      <c r="D766" s="18">
        <v>22</v>
      </c>
      <c r="E766" s="19">
        <v>7000</v>
      </c>
      <c r="F766" s="20" t="str">
        <f>IF(C766="","",C766&amp;"-"&amp;COUNTIF($C$8:C766,C766)&amp;"-"&amp;TEXT(B766,"YYYY"))</f>
        <v>CHK-114-2019</v>
      </c>
      <c r="G766" s="21" t="str">
        <f>IFERROR(VLOOKUP(D766,CustomerList[],2,FALSE),"")</f>
        <v>A&amp;Y For Import &amp; Export</v>
      </c>
      <c r="H766" s="22">
        <f t="shared" si="22"/>
        <v>-7000</v>
      </c>
      <c r="I766" s="23" t="str">
        <f t="shared" si="23"/>
        <v>CR</v>
      </c>
    </row>
    <row r="767" spans="2:9" x14ac:dyDescent="0.25">
      <c r="B767" s="17">
        <v>43608</v>
      </c>
      <c r="C767" s="18" t="s">
        <v>0</v>
      </c>
      <c r="D767" s="18">
        <v>67</v>
      </c>
      <c r="E767" s="19">
        <v>7000</v>
      </c>
      <c r="F767" s="20" t="str">
        <f>IF(C767="","",C767&amp;"-"&amp;COUNTIF($C$8:C767,C767)&amp;"-"&amp;TEXT(B767,"YYYY"))</f>
        <v>INV-445-2019</v>
      </c>
      <c r="G767" s="21" t="str">
        <f>IFERROR(VLOOKUP(D767,CustomerList[],2,FALSE),"")</f>
        <v>A&amp;A For Sports Equipments</v>
      </c>
      <c r="H767" s="22">
        <f t="shared" si="22"/>
        <v>7000</v>
      </c>
      <c r="I767" s="23" t="str">
        <f t="shared" si="23"/>
        <v>DR</v>
      </c>
    </row>
    <row r="768" spans="2:9" x14ac:dyDescent="0.25">
      <c r="B768" s="17">
        <v>43608</v>
      </c>
      <c r="C768" s="18" t="s">
        <v>0</v>
      </c>
      <c r="D768" s="18">
        <v>5</v>
      </c>
      <c r="E768" s="19">
        <v>9000</v>
      </c>
      <c r="F768" s="20" t="str">
        <f>IF(C768="","",C768&amp;"-"&amp;COUNTIF($C$8:C768,C768)&amp;"-"&amp;TEXT(B768,"YYYY"))</f>
        <v>INV-446-2019</v>
      </c>
      <c r="G768" s="21" t="str">
        <f>IFERROR(VLOOKUP(D768,CustomerList[],2,FALSE),"")</f>
        <v>Cairo Trade</v>
      </c>
      <c r="H768" s="22">
        <f t="shared" si="22"/>
        <v>9000</v>
      </c>
      <c r="I768" s="23" t="str">
        <f t="shared" si="23"/>
        <v>DR</v>
      </c>
    </row>
    <row r="769" spans="2:9" x14ac:dyDescent="0.25">
      <c r="B769" s="17">
        <v>43608</v>
      </c>
      <c r="C769" s="18" t="s">
        <v>2</v>
      </c>
      <c r="D769" s="18">
        <v>44</v>
      </c>
      <c r="E769" s="19">
        <v>4500</v>
      </c>
      <c r="F769" s="20" t="str">
        <f>IF(C769="","",C769&amp;"-"&amp;COUNTIF($C$8:C769,C769)&amp;"-"&amp;TEXT(B769,"YYYY"))</f>
        <v>CN-100-2019</v>
      </c>
      <c r="G769" s="21" t="str">
        <f>IFERROR(VLOOKUP(D769,CustomerList[],2,FALSE),"")</f>
        <v>Y&amp;D For Sports Equipments</v>
      </c>
      <c r="H769" s="22">
        <f t="shared" si="22"/>
        <v>-4500</v>
      </c>
      <c r="I769" s="23" t="str">
        <f t="shared" si="23"/>
        <v>CR</v>
      </c>
    </row>
    <row r="770" spans="2:9" x14ac:dyDescent="0.25">
      <c r="B770" s="17">
        <v>43608</v>
      </c>
      <c r="C770" s="18" t="s">
        <v>0</v>
      </c>
      <c r="D770" s="18">
        <v>40</v>
      </c>
      <c r="E770" s="19">
        <v>14000</v>
      </c>
      <c r="F770" s="20" t="str">
        <f>IF(C770="","",C770&amp;"-"&amp;COUNTIF($C$8:C770,C770)&amp;"-"&amp;TEXT(B770,"YYYY"))</f>
        <v>INV-447-2019</v>
      </c>
      <c r="G770" s="21" t="str">
        <f>IFERROR(VLOOKUP(D770,CustomerList[],2,FALSE),"")</f>
        <v>A&amp;C For Distribution</v>
      </c>
      <c r="H770" s="22">
        <f t="shared" si="22"/>
        <v>14000</v>
      </c>
      <c r="I770" s="23" t="str">
        <f t="shared" si="23"/>
        <v>DR</v>
      </c>
    </row>
    <row r="771" spans="2:9" x14ac:dyDescent="0.25">
      <c r="B771" s="17">
        <v>43608</v>
      </c>
      <c r="C771" s="18" t="s">
        <v>0</v>
      </c>
      <c r="D771" s="18">
        <v>49</v>
      </c>
      <c r="E771" s="19">
        <v>12000</v>
      </c>
      <c r="F771" s="20" t="str">
        <f>IF(C771="","",C771&amp;"-"&amp;COUNTIF($C$8:C771,C771)&amp;"-"&amp;TEXT(B771,"YYYY"))</f>
        <v>INV-448-2019</v>
      </c>
      <c r="G771" s="21" t="str">
        <f>IFERROR(VLOOKUP(D771,CustomerList[],2,FALSE),"")</f>
        <v>Y&amp;Y For Sports Equipments</v>
      </c>
      <c r="H771" s="22">
        <f t="shared" si="22"/>
        <v>12000</v>
      </c>
      <c r="I771" s="23" t="str">
        <f t="shared" si="23"/>
        <v>DR</v>
      </c>
    </row>
    <row r="772" spans="2:9" x14ac:dyDescent="0.25">
      <c r="B772" s="17">
        <v>43609</v>
      </c>
      <c r="C772" s="18" t="s">
        <v>0</v>
      </c>
      <c r="D772" s="18">
        <v>53</v>
      </c>
      <c r="E772" s="19">
        <v>15000</v>
      </c>
      <c r="F772" s="20" t="str">
        <f>IF(C772="","",C772&amp;"-"&amp;COUNTIF($C$8:C772,C772)&amp;"-"&amp;TEXT(B772,"YYYY"))</f>
        <v>INV-449-2019</v>
      </c>
      <c r="G772" s="21" t="str">
        <f>IFERROR(VLOOKUP(D772,CustomerList[],2,FALSE),"")</f>
        <v>C&amp;D For Distribution</v>
      </c>
      <c r="H772" s="22">
        <f t="shared" si="22"/>
        <v>15000</v>
      </c>
      <c r="I772" s="23" t="str">
        <f t="shared" si="23"/>
        <v>DR</v>
      </c>
    </row>
    <row r="773" spans="2:9" x14ac:dyDescent="0.25">
      <c r="B773" s="17">
        <v>43609</v>
      </c>
      <c r="C773" s="18" t="s">
        <v>2</v>
      </c>
      <c r="D773" s="18">
        <v>66</v>
      </c>
      <c r="E773" s="19">
        <v>12000</v>
      </c>
      <c r="F773" s="20" t="str">
        <f>IF(C773="","",C773&amp;"-"&amp;COUNTIF($C$8:C773,C773)&amp;"-"&amp;TEXT(B773,"YYYY"))</f>
        <v>CN-101-2019</v>
      </c>
      <c r="G773" s="21" t="str">
        <f>IFERROR(VLOOKUP(D773,CustomerList[],2,FALSE),"")</f>
        <v>Y&amp;C For Distribution</v>
      </c>
      <c r="H773" s="22">
        <f t="shared" si="22"/>
        <v>-12000</v>
      </c>
      <c r="I773" s="23" t="str">
        <f t="shared" si="23"/>
        <v>CR</v>
      </c>
    </row>
    <row r="774" spans="2:9" x14ac:dyDescent="0.25">
      <c r="B774" s="17">
        <v>43609</v>
      </c>
      <c r="C774" s="18" t="s">
        <v>0</v>
      </c>
      <c r="D774" s="18">
        <v>9</v>
      </c>
      <c r="E774" s="19">
        <v>3500</v>
      </c>
      <c r="F774" s="20" t="str">
        <f>IF(C774="","",C774&amp;"-"&amp;COUNTIF($C$8:C774,C774)&amp;"-"&amp;TEXT(B774,"YYYY"))</f>
        <v>INV-450-2019</v>
      </c>
      <c r="G774" s="21" t="str">
        <f>IFERROR(VLOOKUP(D774,CustomerList[],2,FALSE),"")</f>
        <v>Sports &amp; Fitness Co</v>
      </c>
      <c r="H774" s="22">
        <f t="shared" si="22"/>
        <v>3500</v>
      </c>
      <c r="I774" s="23" t="str">
        <f t="shared" si="23"/>
        <v>DR</v>
      </c>
    </row>
    <row r="775" spans="2:9" x14ac:dyDescent="0.25">
      <c r="B775" s="17">
        <v>43609</v>
      </c>
      <c r="C775" s="18" t="s">
        <v>0</v>
      </c>
      <c r="D775" s="18">
        <v>49</v>
      </c>
      <c r="E775" s="19">
        <v>4500</v>
      </c>
      <c r="F775" s="20" t="str">
        <f>IF(C775="","",C775&amp;"-"&amp;COUNTIF($C$8:C775,C775)&amp;"-"&amp;TEXT(B775,"YYYY"))</f>
        <v>INV-451-2019</v>
      </c>
      <c r="G775" s="21" t="str">
        <f>IFERROR(VLOOKUP(D775,CustomerList[],2,FALSE),"")</f>
        <v>Y&amp;Y For Sports Equipments</v>
      </c>
      <c r="H775" s="22">
        <f t="shared" si="22"/>
        <v>4500</v>
      </c>
      <c r="I775" s="23" t="str">
        <f t="shared" si="23"/>
        <v>DR</v>
      </c>
    </row>
    <row r="776" spans="2:9" x14ac:dyDescent="0.25">
      <c r="B776" s="17">
        <v>43609</v>
      </c>
      <c r="C776" s="18" t="s">
        <v>0</v>
      </c>
      <c r="D776" s="18">
        <v>5</v>
      </c>
      <c r="E776" s="19">
        <v>1000</v>
      </c>
      <c r="F776" s="20" t="str">
        <f>IF(C776="","",C776&amp;"-"&amp;COUNTIF($C$8:C776,C776)&amp;"-"&amp;TEXT(B776,"YYYY"))</f>
        <v>INV-452-2019</v>
      </c>
      <c r="G776" s="21" t="str">
        <f>IFERROR(VLOOKUP(D776,CustomerList[],2,FALSE),"")</f>
        <v>Cairo Trade</v>
      </c>
      <c r="H776" s="22">
        <f t="shared" si="22"/>
        <v>1000</v>
      </c>
      <c r="I776" s="23" t="str">
        <f t="shared" si="23"/>
        <v>DR</v>
      </c>
    </row>
    <row r="777" spans="2:9" x14ac:dyDescent="0.25">
      <c r="B777" s="17">
        <v>43609</v>
      </c>
      <c r="C777" s="18" t="s">
        <v>0</v>
      </c>
      <c r="D777" s="18">
        <v>49</v>
      </c>
      <c r="E777" s="19">
        <v>6500</v>
      </c>
      <c r="F777" s="20" t="str">
        <f>IF(C777="","",C777&amp;"-"&amp;COUNTIF($C$8:C777,C777)&amp;"-"&amp;TEXT(B777,"YYYY"))</f>
        <v>INV-453-2019</v>
      </c>
      <c r="G777" s="21" t="str">
        <f>IFERROR(VLOOKUP(D777,CustomerList[],2,FALSE),"")</f>
        <v>Y&amp;Y For Sports Equipments</v>
      </c>
      <c r="H777" s="22">
        <f t="shared" ref="H777:H840" si="24">IF(C777="INV",E777,-E777)</f>
        <v>6500</v>
      </c>
      <c r="I777" s="23" t="str">
        <f t="shared" ref="I777:I840" si="25">IF(E777="","",IF(H777&gt;0,"DR","CR"))</f>
        <v>DR</v>
      </c>
    </row>
    <row r="778" spans="2:9" x14ac:dyDescent="0.25">
      <c r="B778" s="17">
        <v>43609</v>
      </c>
      <c r="C778" s="18" t="s">
        <v>0</v>
      </c>
      <c r="D778" s="18">
        <v>36</v>
      </c>
      <c r="E778" s="19">
        <v>14500</v>
      </c>
      <c r="F778" s="20" t="str">
        <f>IF(C778="","",C778&amp;"-"&amp;COUNTIF($C$8:C778,C778)&amp;"-"&amp;TEXT(B778,"YYYY"))</f>
        <v>INV-454-2019</v>
      </c>
      <c r="G778" s="21" t="str">
        <f>IFERROR(VLOOKUP(D778,CustomerList[],2,FALSE),"")</f>
        <v>Y&amp;D For Trading</v>
      </c>
      <c r="H778" s="22">
        <f t="shared" si="24"/>
        <v>14500</v>
      </c>
      <c r="I778" s="23" t="str">
        <f t="shared" si="25"/>
        <v>DR</v>
      </c>
    </row>
    <row r="779" spans="2:9" x14ac:dyDescent="0.25">
      <c r="B779" s="17">
        <v>43609</v>
      </c>
      <c r="C779" s="18" t="s">
        <v>2</v>
      </c>
      <c r="D779" s="18">
        <v>22</v>
      </c>
      <c r="E779" s="19">
        <v>19000</v>
      </c>
      <c r="F779" s="20" t="str">
        <f>IF(C779="","",C779&amp;"-"&amp;COUNTIF($C$8:C779,C779)&amp;"-"&amp;TEXT(B779,"YYYY"))</f>
        <v>CN-102-2019</v>
      </c>
      <c r="G779" s="21" t="str">
        <f>IFERROR(VLOOKUP(D779,CustomerList[],2,FALSE),"")</f>
        <v>A&amp;Y For Import &amp; Export</v>
      </c>
      <c r="H779" s="22">
        <f t="shared" si="24"/>
        <v>-19000</v>
      </c>
      <c r="I779" s="23" t="str">
        <f t="shared" si="25"/>
        <v>CR</v>
      </c>
    </row>
    <row r="780" spans="2:9" x14ac:dyDescent="0.25">
      <c r="B780" s="17">
        <v>43609</v>
      </c>
      <c r="C780" s="18" t="s">
        <v>0</v>
      </c>
      <c r="D780" s="18">
        <v>35</v>
      </c>
      <c r="E780" s="19">
        <v>13000</v>
      </c>
      <c r="F780" s="20" t="str">
        <f>IF(C780="","",C780&amp;"-"&amp;COUNTIF($C$8:C780,C780)&amp;"-"&amp;TEXT(B780,"YYYY"))</f>
        <v>INV-455-2019</v>
      </c>
      <c r="G780" s="21" t="str">
        <f>IFERROR(VLOOKUP(D780,CustomerList[],2,FALSE),"")</f>
        <v>D&amp;Y For Maitenance &amp; Services</v>
      </c>
      <c r="H780" s="22">
        <f t="shared" si="24"/>
        <v>13000</v>
      </c>
      <c r="I780" s="23" t="str">
        <f t="shared" si="25"/>
        <v>DR</v>
      </c>
    </row>
    <row r="781" spans="2:9" x14ac:dyDescent="0.25">
      <c r="B781" s="17">
        <v>43609</v>
      </c>
      <c r="C781" s="18" t="s">
        <v>0</v>
      </c>
      <c r="D781" s="18">
        <v>58</v>
      </c>
      <c r="E781" s="19">
        <v>9500</v>
      </c>
      <c r="F781" s="20" t="str">
        <f>IF(C781="","",C781&amp;"-"&amp;COUNTIF($C$8:C781,C781)&amp;"-"&amp;TEXT(B781,"YYYY"))</f>
        <v>INV-456-2019</v>
      </c>
      <c r="G781" s="21" t="str">
        <f>IFERROR(VLOOKUP(D781,CustomerList[],2,FALSE),"")</f>
        <v>A&amp;Y For Sports Equipments</v>
      </c>
      <c r="H781" s="22">
        <f t="shared" si="24"/>
        <v>9500</v>
      </c>
      <c r="I781" s="23" t="str">
        <f t="shared" si="25"/>
        <v>DR</v>
      </c>
    </row>
    <row r="782" spans="2:9" x14ac:dyDescent="0.25">
      <c r="B782" s="17">
        <v>43609</v>
      </c>
      <c r="C782" s="18" t="s">
        <v>1</v>
      </c>
      <c r="D782" s="18">
        <v>47</v>
      </c>
      <c r="E782" s="19">
        <v>7500</v>
      </c>
      <c r="F782" s="20" t="str">
        <f>IF(C782="","",C782&amp;"-"&amp;COUNTIF($C$8:C782,C782)&amp;"-"&amp;TEXT(B782,"YYYY"))</f>
        <v>CHK-115-2019</v>
      </c>
      <c r="G782" s="21" t="str">
        <f>IFERROR(VLOOKUP(D782,CustomerList[],2,FALSE),"")</f>
        <v>Y&amp;C For Trading</v>
      </c>
      <c r="H782" s="22">
        <f t="shared" si="24"/>
        <v>-7500</v>
      </c>
      <c r="I782" s="23" t="str">
        <f t="shared" si="25"/>
        <v>CR</v>
      </c>
    </row>
    <row r="783" spans="2:9" x14ac:dyDescent="0.25">
      <c r="B783" s="17">
        <v>43609</v>
      </c>
      <c r="C783" s="18" t="s">
        <v>2</v>
      </c>
      <c r="D783" s="18">
        <v>18</v>
      </c>
      <c r="E783" s="19">
        <v>17000</v>
      </c>
      <c r="F783" s="20" t="str">
        <f>IF(C783="","",C783&amp;"-"&amp;COUNTIF($C$8:C783,C783)&amp;"-"&amp;TEXT(B783,"YYYY"))</f>
        <v>CN-103-2019</v>
      </c>
      <c r="G783" s="21" t="str">
        <f>IFERROR(VLOOKUP(D783,CustomerList[],2,FALSE),"")</f>
        <v>Y&amp;A For Sports Equipments</v>
      </c>
      <c r="H783" s="22">
        <f t="shared" si="24"/>
        <v>-17000</v>
      </c>
      <c r="I783" s="23" t="str">
        <f t="shared" si="25"/>
        <v>CR</v>
      </c>
    </row>
    <row r="784" spans="2:9" x14ac:dyDescent="0.25">
      <c r="B784" s="17">
        <v>43609</v>
      </c>
      <c r="C784" s="18" t="s">
        <v>0</v>
      </c>
      <c r="D784" s="18">
        <v>15</v>
      </c>
      <c r="E784" s="19">
        <v>17000</v>
      </c>
      <c r="F784" s="20" t="str">
        <f>IF(C784="","",C784&amp;"-"&amp;COUNTIF($C$8:C784,C784)&amp;"-"&amp;TEXT(B784,"YYYY"))</f>
        <v>INV-457-2019</v>
      </c>
      <c r="G784" s="21" t="str">
        <f>IFERROR(VLOOKUP(D784,CustomerList[],2,FALSE),"")</f>
        <v>Triple A Bikes</v>
      </c>
      <c r="H784" s="22">
        <f t="shared" si="24"/>
        <v>17000</v>
      </c>
      <c r="I784" s="23" t="str">
        <f t="shared" si="25"/>
        <v>DR</v>
      </c>
    </row>
    <row r="785" spans="2:9" x14ac:dyDescent="0.25">
      <c r="B785" s="17">
        <v>43609</v>
      </c>
      <c r="C785" s="18" t="s">
        <v>0</v>
      </c>
      <c r="D785" s="18">
        <v>13</v>
      </c>
      <c r="E785" s="19">
        <v>4000</v>
      </c>
      <c r="F785" s="20" t="str">
        <f>IF(C785="","",C785&amp;"-"&amp;COUNTIF($C$8:C785,C785)&amp;"-"&amp;TEXT(B785,"YYYY"))</f>
        <v>INV-458-2019</v>
      </c>
      <c r="G785" s="21" t="str">
        <f>IFERROR(VLOOKUP(D785,CustomerList[],2,FALSE),"")</f>
        <v>ABO Trading</v>
      </c>
      <c r="H785" s="22">
        <f t="shared" si="24"/>
        <v>4000</v>
      </c>
      <c r="I785" s="23" t="str">
        <f t="shared" si="25"/>
        <v>DR</v>
      </c>
    </row>
    <row r="786" spans="2:9" x14ac:dyDescent="0.25">
      <c r="B786" s="17">
        <v>43609</v>
      </c>
      <c r="C786" s="18" t="s">
        <v>2</v>
      </c>
      <c r="D786" s="18">
        <v>22</v>
      </c>
      <c r="E786" s="19">
        <v>4000</v>
      </c>
      <c r="F786" s="20" t="str">
        <f>IF(C786="","",C786&amp;"-"&amp;COUNTIF($C$8:C786,C786)&amp;"-"&amp;TEXT(B786,"YYYY"))</f>
        <v>CN-104-2019</v>
      </c>
      <c r="G786" s="21" t="str">
        <f>IFERROR(VLOOKUP(D786,CustomerList[],2,FALSE),"")</f>
        <v>A&amp;Y For Import &amp; Export</v>
      </c>
      <c r="H786" s="22">
        <f t="shared" si="24"/>
        <v>-4000</v>
      </c>
      <c r="I786" s="23" t="str">
        <f t="shared" si="25"/>
        <v>CR</v>
      </c>
    </row>
    <row r="787" spans="2:9" x14ac:dyDescent="0.25">
      <c r="B787" s="17">
        <v>43609</v>
      </c>
      <c r="C787" s="18" t="s">
        <v>2</v>
      </c>
      <c r="D787" s="18">
        <v>62</v>
      </c>
      <c r="E787" s="19">
        <v>1000</v>
      </c>
      <c r="F787" s="20" t="str">
        <f>IF(C787="","",C787&amp;"-"&amp;COUNTIF($C$8:C787,C787)&amp;"-"&amp;TEXT(B787,"YYYY"))</f>
        <v>CN-105-2019</v>
      </c>
      <c r="G787" s="21" t="str">
        <f>IFERROR(VLOOKUP(D787,CustomerList[],2,FALSE),"")</f>
        <v>C&amp;C For Import &amp; Export</v>
      </c>
      <c r="H787" s="22">
        <f t="shared" si="24"/>
        <v>-1000</v>
      </c>
      <c r="I787" s="23" t="str">
        <f t="shared" si="25"/>
        <v>CR</v>
      </c>
    </row>
    <row r="788" spans="2:9" x14ac:dyDescent="0.25">
      <c r="B788" s="17">
        <v>43609</v>
      </c>
      <c r="C788" s="18" t="s">
        <v>0</v>
      </c>
      <c r="D788" s="18">
        <v>33</v>
      </c>
      <c r="E788" s="19">
        <v>14500</v>
      </c>
      <c r="F788" s="20" t="str">
        <f>IF(C788="","",C788&amp;"-"&amp;COUNTIF($C$8:C788,C788)&amp;"-"&amp;TEXT(B788,"YYYY"))</f>
        <v>INV-459-2019</v>
      </c>
      <c r="G788" s="21" t="str">
        <f>IFERROR(VLOOKUP(D788,CustomerList[],2,FALSE),"")</f>
        <v>D&amp;D For Trading</v>
      </c>
      <c r="H788" s="22">
        <f t="shared" si="24"/>
        <v>14500</v>
      </c>
      <c r="I788" s="23" t="str">
        <f t="shared" si="25"/>
        <v>DR</v>
      </c>
    </row>
    <row r="789" spans="2:9" x14ac:dyDescent="0.25">
      <c r="B789" s="17">
        <v>43609</v>
      </c>
      <c r="C789" s="18" t="s">
        <v>3</v>
      </c>
      <c r="D789" s="18">
        <v>56</v>
      </c>
      <c r="E789" s="19">
        <v>14500</v>
      </c>
      <c r="F789" s="20" t="str">
        <f>IF(C789="","",C789&amp;"-"&amp;COUNTIF($C$8:C789,C789)&amp;"-"&amp;TEXT(B789,"YYYY"))</f>
        <v>CASH-103-2019</v>
      </c>
      <c r="G789" s="21" t="str">
        <f>IFERROR(VLOOKUP(D789,CustomerList[],2,FALSE),"")</f>
        <v>Y&amp;C For Maitenance &amp; Services</v>
      </c>
      <c r="H789" s="22">
        <f t="shared" si="24"/>
        <v>-14500</v>
      </c>
      <c r="I789" s="23" t="str">
        <f t="shared" si="25"/>
        <v>CR</v>
      </c>
    </row>
    <row r="790" spans="2:9" x14ac:dyDescent="0.25">
      <c r="B790" s="17">
        <v>43609</v>
      </c>
      <c r="C790" s="18" t="s">
        <v>0</v>
      </c>
      <c r="D790" s="18">
        <v>18</v>
      </c>
      <c r="E790" s="19">
        <v>5500</v>
      </c>
      <c r="F790" s="20" t="str">
        <f>IF(C790="","",C790&amp;"-"&amp;COUNTIF($C$8:C790,C790)&amp;"-"&amp;TEXT(B790,"YYYY"))</f>
        <v>INV-460-2019</v>
      </c>
      <c r="G790" s="21" t="str">
        <f>IFERROR(VLOOKUP(D790,CustomerList[],2,FALSE),"")</f>
        <v>Y&amp;A For Sports Equipments</v>
      </c>
      <c r="H790" s="22">
        <f t="shared" si="24"/>
        <v>5500</v>
      </c>
      <c r="I790" s="23" t="str">
        <f t="shared" si="25"/>
        <v>DR</v>
      </c>
    </row>
    <row r="791" spans="2:9" x14ac:dyDescent="0.25">
      <c r="B791" s="17">
        <v>43609</v>
      </c>
      <c r="C791" s="18" t="s">
        <v>0</v>
      </c>
      <c r="D791" s="18">
        <v>8</v>
      </c>
      <c r="E791" s="19">
        <v>10500</v>
      </c>
      <c r="F791" s="20" t="str">
        <f>IF(C791="","",C791&amp;"-"&amp;COUNTIF($C$8:C791,C791)&amp;"-"&amp;TEXT(B791,"YYYY"))</f>
        <v>INV-461-2019</v>
      </c>
      <c r="G791" s="21" t="str">
        <f>IFERROR(VLOOKUP(D791,CustomerList[],2,FALSE),"")</f>
        <v>A&amp;A for Exporting</v>
      </c>
      <c r="H791" s="22">
        <f t="shared" si="24"/>
        <v>10500</v>
      </c>
      <c r="I791" s="23" t="str">
        <f t="shared" si="25"/>
        <v>DR</v>
      </c>
    </row>
    <row r="792" spans="2:9" x14ac:dyDescent="0.25">
      <c r="B792" s="17">
        <v>43609</v>
      </c>
      <c r="C792" s="18" t="s">
        <v>0</v>
      </c>
      <c r="D792" s="18">
        <v>37</v>
      </c>
      <c r="E792" s="19">
        <v>15000</v>
      </c>
      <c r="F792" s="20" t="str">
        <f>IF(C792="","",C792&amp;"-"&amp;COUNTIF($C$8:C792,C792)&amp;"-"&amp;TEXT(B792,"YYYY"))</f>
        <v>INV-462-2019</v>
      </c>
      <c r="G792" s="21" t="str">
        <f>IFERROR(VLOOKUP(D792,CustomerList[],2,FALSE),"")</f>
        <v>A&amp;D For Distribution</v>
      </c>
      <c r="H792" s="22">
        <f t="shared" si="24"/>
        <v>15000</v>
      </c>
      <c r="I792" s="23" t="str">
        <f t="shared" si="25"/>
        <v>DR</v>
      </c>
    </row>
    <row r="793" spans="2:9" x14ac:dyDescent="0.25">
      <c r="B793" s="17">
        <v>43609</v>
      </c>
      <c r="C793" s="18" t="s">
        <v>0</v>
      </c>
      <c r="D793" s="18">
        <v>65</v>
      </c>
      <c r="E793" s="19">
        <v>4000</v>
      </c>
      <c r="F793" s="20" t="str">
        <f>IF(C793="","",C793&amp;"-"&amp;COUNTIF($C$8:C793,C793)&amp;"-"&amp;TEXT(B793,"YYYY"))</f>
        <v>INV-463-2019</v>
      </c>
      <c r="G793" s="21" t="str">
        <f>IFERROR(VLOOKUP(D793,CustomerList[],2,FALSE),"")</f>
        <v>Y&amp;Y For Import &amp; Export</v>
      </c>
      <c r="H793" s="22">
        <f t="shared" si="24"/>
        <v>4000</v>
      </c>
      <c r="I793" s="23" t="str">
        <f t="shared" si="25"/>
        <v>DR</v>
      </c>
    </row>
    <row r="794" spans="2:9" x14ac:dyDescent="0.25">
      <c r="B794" s="17">
        <v>43609</v>
      </c>
      <c r="C794" s="18" t="s">
        <v>0</v>
      </c>
      <c r="D794" s="18">
        <v>63</v>
      </c>
      <c r="E794" s="19">
        <v>16000</v>
      </c>
      <c r="F794" s="20" t="str">
        <f>IF(C794="","",C794&amp;"-"&amp;COUNTIF($C$8:C794,C794)&amp;"-"&amp;TEXT(B794,"YYYY"))</f>
        <v>INV-464-2019</v>
      </c>
      <c r="G794" s="21" t="str">
        <f>IFERROR(VLOOKUP(D794,CustomerList[],2,FALSE),"")</f>
        <v>C&amp;Y For Import &amp; Export</v>
      </c>
      <c r="H794" s="22">
        <f t="shared" si="24"/>
        <v>16000</v>
      </c>
      <c r="I794" s="23" t="str">
        <f t="shared" si="25"/>
        <v>DR</v>
      </c>
    </row>
    <row r="795" spans="2:9" x14ac:dyDescent="0.25">
      <c r="B795" s="17">
        <v>43609</v>
      </c>
      <c r="C795" s="18" t="s">
        <v>0</v>
      </c>
      <c r="D795" s="18">
        <v>52</v>
      </c>
      <c r="E795" s="19">
        <v>20000</v>
      </c>
      <c r="F795" s="20" t="str">
        <f>IF(C795="","",C795&amp;"-"&amp;COUNTIF($C$8:C795,C795)&amp;"-"&amp;TEXT(B795,"YYYY"))</f>
        <v>INV-465-2019</v>
      </c>
      <c r="G795" s="21" t="str">
        <f>IFERROR(VLOOKUP(D795,CustomerList[],2,FALSE),"")</f>
        <v>A&amp;Y For Trading</v>
      </c>
      <c r="H795" s="22">
        <f t="shared" si="24"/>
        <v>20000</v>
      </c>
      <c r="I795" s="23" t="str">
        <f t="shared" si="25"/>
        <v>DR</v>
      </c>
    </row>
    <row r="796" spans="2:9" x14ac:dyDescent="0.25">
      <c r="B796" s="17">
        <v>43609</v>
      </c>
      <c r="C796" s="18" t="s">
        <v>1</v>
      </c>
      <c r="D796" s="18">
        <v>7</v>
      </c>
      <c r="E796" s="19">
        <v>14000</v>
      </c>
      <c r="F796" s="20" t="str">
        <f>IF(C796="","",C796&amp;"-"&amp;COUNTIF($C$8:C796,C796)&amp;"-"&amp;TEXT(B796,"YYYY"))</f>
        <v>CHK-116-2019</v>
      </c>
      <c r="G796" s="21" t="str">
        <f>IFERROR(VLOOKUP(D796,CustomerList[],2,FALSE),"")</f>
        <v>Upper Egypt Whole Sale</v>
      </c>
      <c r="H796" s="22">
        <f t="shared" si="24"/>
        <v>-14000</v>
      </c>
      <c r="I796" s="23" t="str">
        <f t="shared" si="25"/>
        <v>CR</v>
      </c>
    </row>
    <row r="797" spans="2:9" x14ac:dyDescent="0.25">
      <c r="B797" s="17">
        <v>43609</v>
      </c>
      <c r="C797" s="18" t="s">
        <v>1</v>
      </c>
      <c r="D797" s="18">
        <v>25</v>
      </c>
      <c r="E797" s="19">
        <v>500</v>
      </c>
      <c r="F797" s="20" t="str">
        <f>IF(C797="","",C797&amp;"-"&amp;COUNTIF($C$8:C797,C797)&amp;"-"&amp;TEXT(B797,"YYYY"))</f>
        <v>CHK-117-2019</v>
      </c>
      <c r="G797" s="21" t="str">
        <f>IFERROR(VLOOKUP(D797,CustomerList[],2,FALSE),"")</f>
        <v>Y&amp;D For Import &amp; Export</v>
      </c>
      <c r="H797" s="22">
        <f t="shared" si="24"/>
        <v>-500</v>
      </c>
      <c r="I797" s="23" t="str">
        <f t="shared" si="25"/>
        <v>CR</v>
      </c>
    </row>
    <row r="798" spans="2:9" x14ac:dyDescent="0.25">
      <c r="B798" s="17">
        <v>43609</v>
      </c>
      <c r="C798" s="18" t="s">
        <v>2</v>
      </c>
      <c r="D798" s="18">
        <v>37</v>
      </c>
      <c r="E798" s="19">
        <v>16500</v>
      </c>
      <c r="F798" s="20" t="str">
        <f>IF(C798="","",C798&amp;"-"&amp;COUNTIF($C$8:C798,C798)&amp;"-"&amp;TEXT(B798,"YYYY"))</f>
        <v>CN-106-2019</v>
      </c>
      <c r="G798" s="21" t="str">
        <f>IFERROR(VLOOKUP(D798,CustomerList[],2,FALSE),"")</f>
        <v>A&amp;D For Distribution</v>
      </c>
      <c r="H798" s="22">
        <f t="shared" si="24"/>
        <v>-16500</v>
      </c>
      <c r="I798" s="23" t="str">
        <f t="shared" si="25"/>
        <v>CR</v>
      </c>
    </row>
    <row r="799" spans="2:9" x14ac:dyDescent="0.25">
      <c r="B799" s="17">
        <v>43609</v>
      </c>
      <c r="C799" s="18" t="s">
        <v>1</v>
      </c>
      <c r="D799" s="18">
        <v>30</v>
      </c>
      <c r="E799" s="19">
        <v>3000</v>
      </c>
      <c r="F799" s="20" t="str">
        <f>IF(C799="","",C799&amp;"-"&amp;COUNTIF($C$8:C799,C799)&amp;"-"&amp;TEXT(B799,"YYYY"))</f>
        <v>CHK-118-2019</v>
      </c>
      <c r="G799" s="21" t="str">
        <f>IFERROR(VLOOKUP(D799,CustomerList[],2,FALSE),"")</f>
        <v>A&amp;C For Maitenance &amp; Services</v>
      </c>
      <c r="H799" s="22">
        <f t="shared" si="24"/>
        <v>-3000</v>
      </c>
      <c r="I799" s="23" t="str">
        <f t="shared" si="25"/>
        <v>CR</v>
      </c>
    </row>
    <row r="800" spans="2:9" x14ac:dyDescent="0.25">
      <c r="B800" s="17">
        <v>43609</v>
      </c>
      <c r="C800" s="18" t="s">
        <v>0</v>
      </c>
      <c r="D800" s="18">
        <v>19</v>
      </c>
      <c r="E800" s="19">
        <v>9500</v>
      </c>
      <c r="F800" s="20" t="str">
        <f>IF(C800="","",C800&amp;"-"&amp;COUNTIF($C$8:C800,C800)&amp;"-"&amp;TEXT(B800,"YYYY"))</f>
        <v>INV-466-2019</v>
      </c>
      <c r="G800" s="21" t="str">
        <f>IFERROR(VLOOKUP(D800,CustomerList[],2,FALSE),"")</f>
        <v>A&amp;A For Maitenance &amp; Services</v>
      </c>
      <c r="H800" s="22">
        <f t="shared" si="24"/>
        <v>9500</v>
      </c>
      <c r="I800" s="23" t="str">
        <f t="shared" si="25"/>
        <v>DR</v>
      </c>
    </row>
    <row r="801" spans="2:9" x14ac:dyDescent="0.25">
      <c r="B801" s="17">
        <v>43609</v>
      </c>
      <c r="C801" s="18" t="s">
        <v>3</v>
      </c>
      <c r="D801" s="18">
        <v>74</v>
      </c>
      <c r="E801" s="19">
        <v>18000</v>
      </c>
      <c r="F801" s="20" t="str">
        <f>IF(C801="","",C801&amp;"-"&amp;COUNTIF($C$8:C801,C801)&amp;"-"&amp;TEXT(B801,"YYYY"))</f>
        <v>CASH-104-2019</v>
      </c>
      <c r="G801" s="21" t="str">
        <f>IFERROR(VLOOKUP(D801,CustomerList[],2,FALSE),"")</f>
        <v>Nader For Trading</v>
      </c>
      <c r="H801" s="22">
        <f t="shared" si="24"/>
        <v>-18000</v>
      </c>
      <c r="I801" s="23" t="str">
        <f t="shared" si="25"/>
        <v>CR</v>
      </c>
    </row>
    <row r="802" spans="2:9" x14ac:dyDescent="0.25">
      <c r="B802" s="17">
        <v>43609</v>
      </c>
      <c r="C802" s="18" t="s">
        <v>0</v>
      </c>
      <c r="D802" s="18">
        <v>45</v>
      </c>
      <c r="E802" s="19">
        <v>17500</v>
      </c>
      <c r="F802" s="20" t="str">
        <f>IF(C802="","",C802&amp;"-"&amp;COUNTIF($C$8:C802,C802)&amp;"-"&amp;TEXT(B802,"YYYY"))</f>
        <v>INV-467-2019</v>
      </c>
      <c r="G802" s="21" t="str">
        <f>IFERROR(VLOOKUP(D802,CustomerList[],2,FALSE),"")</f>
        <v>A&amp;D For Maitenance &amp; Services</v>
      </c>
      <c r="H802" s="22">
        <f t="shared" si="24"/>
        <v>17500</v>
      </c>
      <c r="I802" s="23" t="str">
        <f t="shared" si="25"/>
        <v>DR</v>
      </c>
    </row>
    <row r="803" spans="2:9" x14ac:dyDescent="0.25">
      <c r="B803" s="17">
        <v>43610</v>
      </c>
      <c r="C803" s="18" t="s">
        <v>2</v>
      </c>
      <c r="D803" s="18">
        <v>26</v>
      </c>
      <c r="E803" s="19">
        <v>19500</v>
      </c>
      <c r="F803" s="20" t="str">
        <f>IF(C803="","",C803&amp;"-"&amp;COUNTIF($C$8:C803,C803)&amp;"-"&amp;TEXT(B803,"YYYY"))</f>
        <v>CN-107-2019</v>
      </c>
      <c r="G803" s="21" t="str">
        <f>IFERROR(VLOOKUP(D803,CustomerList[],2,FALSE),"")</f>
        <v>D&amp;D For Maitenance &amp; Services</v>
      </c>
      <c r="H803" s="22">
        <f t="shared" si="24"/>
        <v>-19500</v>
      </c>
      <c r="I803" s="23" t="str">
        <f t="shared" si="25"/>
        <v>CR</v>
      </c>
    </row>
    <row r="804" spans="2:9" x14ac:dyDescent="0.25">
      <c r="B804" s="17">
        <v>43610</v>
      </c>
      <c r="C804" s="18" t="s">
        <v>2</v>
      </c>
      <c r="D804" s="18">
        <v>64</v>
      </c>
      <c r="E804" s="19">
        <v>8500</v>
      </c>
      <c r="F804" s="20" t="str">
        <f>IF(C804="","",C804&amp;"-"&amp;COUNTIF($C$8:C804,C804)&amp;"-"&amp;TEXT(B804,"YYYY"))</f>
        <v>CN-108-2019</v>
      </c>
      <c r="G804" s="21" t="str">
        <f>IFERROR(VLOOKUP(D804,CustomerList[],2,FALSE),"")</f>
        <v>A&amp;A For Import &amp; Export</v>
      </c>
      <c r="H804" s="22">
        <f t="shared" si="24"/>
        <v>-8500</v>
      </c>
      <c r="I804" s="23" t="str">
        <f t="shared" si="25"/>
        <v>CR</v>
      </c>
    </row>
    <row r="805" spans="2:9" x14ac:dyDescent="0.25">
      <c r="B805" s="17">
        <v>43610</v>
      </c>
      <c r="C805" s="18" t="s">
        <v>2</v>
      </c>
      <c r="D805" s="18">
        <v>33</v>
      </c>
      <c r="E805" s="19">
        <v>16500</v>
      </c>
      <c r="F805" s="20" t="str">
        <f>IF(C805="","",C805&amp;"-"&amp;COUNTIF($C$8:C805,C805)&amp;"-"&amp;TEXT(B805,"YYYY"))</f>
        <v>CN-109-2019</v>
      </c>
      <c r="G805" s="21" t="str">
        <f>IFERROR(VLOOKUP(D805,CustomerList[],2,FALSE),"")</f>
        <v>D&amp;D For Trading</v>
      </c>
      <c r="H805" s="22">
        <f t="shared" si="24"/>
        <v>-16500</v>
      </c>
      <c r="I805" s="23" t="str">
        <f t="shared" si="25"/>
        <v>CR</v>
      </c>
    </row>
    <row r="806" spans="2:9" x14ac:dyDescent="0.25">
      <c r="B806" s="17">
        <v>43610</v>
      </c>
      <c r="C806" s="18" t="s">
        <v>2</v>
      </c>
      <c r="D806" s="18">
        <v>8</v>
      </c>
      <c r="E806" s="19">
        <v>14500</v>
      </c>
      <c r="F806" s="20" t="str">
        <f>IF(C806="","",C806&amp;"-"&amp;COUNTIF($C$8:C806,C806)&amp;"-"&amp;TEXT(B806,"YYYY"))</f>
        <v>CN-110-2019</v>
      </c>
      <c r="G806" s="21" t="str">
        <f>IFERROR(VLOOKUP(D806,CustomerList[],2,FALSE),"")</f>
        <v>A&amp;A for Exporting</v>
      </c>
      <c r="H806" s="22">
        <f t="shared" si="24"/>
        <v>-14500</v>
      </c>
      <c r="I806" s="23" t="str">
        <f t="shared" si="25"/>
        <v>CR</v>
      </c>
    </row>
    <row r="807" spans="2:9" x14ac:dyDescent="0.25">
      <c r="B807" s="17">
        <v>43610</v>
      </c>
      <c r="C807" s="18" t="s">
        <v>0</v>
      </c>
      <c r="D807" s="18">
        <v>52</v>
      </c>
      <c r="E807" s="19">
        <v>3500</v>
      </c>
      <c r="F807" s="20" t="str">
        <f>IF(C807="","",C807&amp;"-"&amp;COUNTIF($C$8:C807,C807)&amp;"-"&amp;TEXT(B807,"YYYY"))</f>
        <v>INV-468-2019</v>
      </c>
      <c r="G807" s="21" t="str">
        <f>IFERROR(VLOOKUP(D807,CustomerList[],2,FALSE),"")</f>
        <v>A&amp;Y For Trading</v>
      </c>
      <c r="H807" s="22">
        <f t="shared" si="24"/>
        <v>3500</v>
      </c>
      <c r="I807" s="23" t="str">
        <f t="shared" si="25"/>
        <v>DR</v>
      </c>
    </row>
    <row r="808" spans="2:9" x14ac:dyDescent="0.25">
      <c r="B808" s="17">
        <v>43610</v>
      </c>
      <c r="C808" s="18" t="s">
        <v>0</v>
      </c>
      <c r="D808" s="18">
        <v>21</v>
      </c>
      <c r="E808" s="19">
        <v>8500</v>
      </c>
      <c r="F808" s="20" t="str">
        <f>IF(C808="","",C808&amp;"-"&amp;COUNTIF($C$8:C808,C808)&amp;"-"&amp;TEXT(B808,"YYYY"))</f>
        <v>INV-469-2019</v>
      </c>
      <c r="G808" s="21" t="str">
        <f>IFERROR(VLOOKUP(D808,CustomerList[],2,FALSE),"")</f>
        <v>Y&amp;A For Trading</v>
      </c>
      <c r="H808" s="22">
        <f t="shared" si="24"/>
        <v>8500</v>
      </c>
      <c r="I808" s="23" t="str">
        <f t="shared" si="25"/>
        <v>DR</v>
      </c>
    </row>
    <row r="809" spans="2:9" x14ac:dyDescent="0.25">
      <c r="B809" s="17">
        <v>43610</v>
      </c>
      <c r="C809" s="18" t="s">
        <v>0</v>
      </c>
      <c r="D809" s="18">
        <v>67</v>
      </c>
      <c r="E809" s="19">
        <v>6000</v>
      </c>
      <c r="F809" s="20" t="str">
        <f>IF(C809="","",C809&amp;"-"&amp;COUNTIF($C$8:C809,C809)&amp;"-"&amp;TEXT(B809,"YYYY"))</f>
        <v>INV-470-2019</v>
      </c>
      <c r="G809" s="21" t="str">
        <f>IFERROR(VLOOKUP(D809,CustomerList[],2,FALSE),"")</f>
        <v>A&amp;A For Sports Equipments</v>
      </c>
      <c r="H809" s="22">
        <f t="shared" si="24"/>
        <v>6000</v>
      </c>
      <c r="I809" s="23" t="str">
        <f t="shared" si="25"/>
        <v>DR</v>
      </c>
    </row>
    <row r="810" spans="2:9" x14ac:dyDescent="0.25">
      <c r="B810" s="17">
        <v>43610</v>
      </c>
      <c r="C810" s="18" t="s">
        <v>0</v>
      </c>
      <c r="D810" s="18">
        <v>28</v>
      </c>
      <c r="E810" s="19">
        <v>17500</v>
      </c>
      <c r="F810" s="20" t="str">
        <f>IF(C810="","",C810&amp;"-"&amp;COUNTIF($C$8:C810,C810)&amp;"-"&amp;TEXT(B810,"YYYY"))</f>
        <v>INV-471-2019</v>
      </c>
      <c r="G810" s="21" t="str">
        <f>IFERROR(VLOOKUP(D810,CustomerList[],2,FALSE),"")</f>
        <v>D&amp;D For Import &amp; Export</v>
      </c>
      <c r="H810" s="22">
        <f t="shared" si="24"/>
        <v>17500</v>
      </c>
      <c r="I810" s="23" t="str">
        <f t="shared" si="25"/>
        <v>DR</v>
      </c>
    </row>
    <row r="811" spans="2:9" x14ac:dyDescent="0.25">
      <c r="B811" s="17">
        <v>43610</v>
      </c>
      <c r="C811" s="18" t="s">
        <v>0</v>
      </c>
      <c r="D811" s="18">
        <v>43</v>
      </c>
      <c r="E811" s="19">
        <v>19500</v>
      </c>
      <c r="F811" s="20" t="str">
        <f>IF(C811="","",C811&amp;"-"&amp;COUNTIF($C$8:C811,C811)&amp;"-"&amp;TEXT(B811,"YYYY"))</f>
        <v>INV-472-2019</v>
      </c>
      <c r="G811" s="21" t="str">
        <f>IFERROR(VLOOKUP(D811,CustomerList[],2,FALSE),"")</f>
        <v>D&amp;Y For Trading</v>
      </c>
      <c r="H811" s="22">
        <f t="shared" si="24"/>
        <v>19500</v>
      </c>
      <c r="I811" s="23" t="str">
        <f t="shared" si="25"/>
        <v>DR</v>
      </c>
    </row>
    <row r="812" spans="2:9" x14ac:dyDescent="0.25">
      <c r="B812" s="17">
        <v>43610</v>
      </c>
      <c r="C812" s="18" t="s">
        <v>0</v>
      </c>
      <c r="D812" s="18">
        <v>12</v>
      </c>
      <c r="E812" s="19">
        <v>4000</v>
      </c>
      <c r="F812" s="20" t="str">
        <f>IF(C812="","",C812&amp;"-"&amp;COUNTIF($C$8:C812,C812)&amp;"-"&amp;TEXT(B812,"YYYY"))</f>
        <v>INV-473-2019</v>
      </c>
      <c r="G812" s="21" t="str">
        <f>IFERROR(VLOOKUP(D812,CustomerList[],2,FALSE),"")</f>
        <v>AB Sons</v>
      </c>
      <c r="H812" s="22">
        <f t="shared" si="24"/>
        <v>4000</v>
      </c>
      <c r="I812" s="23" t="str">
        <f t="shared" si="25"/>
        <v>DR</v>
      </c>
    </row>
    <row r="813" spans="2:9" x14ac:dyDescent="0.25">
      <c r="B813" s="17">
        <v>43610</v>
      </c>
      <c r="C813" s="18" t="s">
        <v>0</v>
      </c>
      <c r="D813" s="18">
        <v>47</v>
      </c>
      <c r="E813" s="19">
        <v>13000</v>
      </c>
      <c r="F813" s="20" t="str">
        <f>IF(C813="","",C813&amp;"-"&amp;COUNTIF($C$8:C813,C813)&amp;"-"&amp;TEXT(B813,"YYYY"))</f>
        <v>INV-474-2019</v>
      </c>
      <c r="G813" s="21" t="str">
        <f>IFERROR(VLOOKUP(D813,CustomerList[],2,FALSE),"")</f>
        <v>Y&amp;C For Trading</v>
      </c>
      <c r="H813" s="22">
        <f t="shared" si="24"/>
        <v>13000</v>
      </c>
      <c r="I813" s="23" t="str">
        <f t="shared" si="25"/>
        <v>DR</v>
      </c>
    </row>
    <row r="814" spans="2:9" x14ac:dyDescent="0.25">
      <c r="B814" s="17">
        <v>43610</v>
      </c>
      <c r="C814" s="18" t="s">
        <v>3</v>
      </c>
      <c r="D814" s="18">
        <v>42</v>
      </c>
      <c r="E814" s="19">
        <v>5000</v>
      </c>
      <c r="F814" s="20" t="str">
        <f>IF(C814="","",C814&amp;"-"&amp;COUNTIF($C$8:C814,C814)&amp;"-"&amp;TEXT(B814,"YYYY"))</f>
        <v>CASH-105-2019</v>
      </c>
      <c r="G814" s="21" t="str">
        <f>IFERROR(VLOOKUP(D814,CustomerList[],2,FALSE),"")</f>
        <v>A&amp;A For Trading</v>
      </c>
      <c r="H814" s="22">
        <f t="shared" si="24"/>
        <v>-5000</v>
      </c>
      <c r="I814" s="23" t="str">
        <f t="shared" si="25"/>
        <v>CR</v>
      </c>
    </row>
    <row r="815" spans="2:9" x14ac:dyDescent="0.25">
      <c r="B815" s="17">
        <v>43610</v>
      </c>
      <c r="C815" s="18" t="s">
        <v>1</v>
      </c>
      <c r="D815" s="18">
        <v>31</v>
      </c>
      <c r="E815" s="19">
        <v>11500</v>
      </c>
      <c r="F815" s="20" t="str">
        <f>IF(C815="","",C815&amp;"-"&amp;COUNTIF($C$8:C815,C815)&amp;"-"&amp;TEXT(B815,"YYYY"))</f>
        <v>CHK-119-2019</v>
      </c>
      <c r="G815" s="21" t="str">
        <f>IFERROR(VLOOKUP(D815,CustomerList[],2,FALSE),"")</f>
        <v>C&amp;Y For Trading</v>
      </c>
      <c r="H815" s="22">
        <f t="shared" si="24"/>
        <v>-11500</v>
      </c>
      <c r="I815" s="23" t="str">
        <f t="shared" si="25"/>
        <v>CR</v>
      </c>
    </row>
    <row r="816" spans="2:9" x14ac:dyDescent="0.25">
      <c r="B816" s="17">
        <v>43610</v>
      </c>
      <c r="C816" s="18" t="s">
        <v>2</v>
      </c>
      <c r="D816" s="18">
        <v>41</v>
      </c>
      <c r="E816" s="19">
        <v>1000</v>
      </c>
      <c r="F816" s="20" t="str">
        <f>IF(C816="","",C816&amp;"-"&amp;COUNTIF($C$8:C816,C816)&amp;"-"&amp;TEXT(B816,"YYYY"))</f>
        <v>CN-111-2019</v>
      </c>
      <c r="G816" s="21" t="str">
        <f>IFERROR(VLOOKUP(D816,CustomerList[],2,FALSE),"")</f>
        <v>C&amp;A For Distribution</v>
      </c>
      <c r="H816" s="22">
        <f t="shared" si="24"/>
        <v>-1000</v>
      </c>
      <c r="I816" s="23" t="str">
        <f t="shared" si="25"/>
        <v>CR</v>
      </c>
    </row>
    <row r="817" spans="2:9" x14ac:dyDescent="0.25">
      <c r="B817" s="17">
        <v>43610</v>
      </c>
      <c r="C817" s="18" t="s">
        <v>0</v>
      </c>
      <c r="D817" s="18">
        <v>34</v>
      </c>
      <c r="E817" s="19">
        <v>4500</v>
      </c>
      <c r="F817" s="20" t="str">
        <f>IF(C817="","",C817&amp;"-"&amp;COUNTIF($C$8:C817,C817)&amp;"-"&amp;TEXT(B817,"YYYY"))</f>
        <v>INV-475-2019</v>
      </c>
      <c r="G817" s="21" t="str">
        <f>IFERROR(VLOOKUP(D817,CustomerList[],2,FALSE),"")</f>
        <v>D&amp;C For Distribution</v>
      </c>
      <c r="H817" s="22">
        <f t="shared" si="24"/>
        <v>4500</v>
      </c>
      <c r="I817" s="23" t="str">
        <f t="shared" si="25"/>
        <v>DR</v>
      </c>
    </row>
    <row r="818" spans="2:9" x14ac:dyDescent="0.25">
      <c r="B818" s="17">
        <v>43610</v>
      </c>
      <c r="C818" s="18" t="s">
        <v>0</v>
      </c>
      <c r="D818" s="18">
        <v>50</v>
      </c>
      <c r="E818" s="19">
        <v>10500</v>
      </c>
      <c r="F818" s="20" t="str">
        <f>IF(C818="","",C818&amp;"-"&amp;COUNTIF($C$8:C818,C818)&amp;"-"&amp;TEXT(B818,"YYYY"))</f>
        <v>INV-476-2019</v>
      </c>
      <c r="G818" s="21" t="str">
        <f>IFERROR(VLOOKUP(D818,CustomerList[],2,FALSE),"")</f>
        <v>D&amp;A For Import &amp; Export</v>
      </c>
      <c r="H818" s="22">
        <f t="shared" si="24"/>
        <v>10500</v>
      </c>
      <c r="I818" s="23" t="str">
        <f t="shared" si="25"/>
        <v>DR</v>
      </c>
    </row>
    <row r="819" spans="2:9" x14ac:dyDescent="0.25">
      <c r="B819" s="17">
        <v>43610</v>
      </c>
      <c r="C819" s="18" t="s">
        <v>0</v>
      </c>
      <c r="D819" s="18">
        <v>46</v>
      </c>
      <c r="E819" s="19">
        <v>13500</v>
      </c>
      <c r="F819" s="20" t="str">
        <f>IF(C819="","",C819&amp;"-"&amp;COUNTIF($C$8:C819,C819)&amp;"-"&amp;TEXT(B819,"YYYY"))</f>
        <v>INV-477-2019</v>
      </c>
      <c r="G819" s="21" t="str">
        <f>IFERROR(VLOOKUP(D819,CustomerList[],2,FALSE),"")</f>
        <v>Joseph For Distribution</v>
      </c>
      <c r="H819" s="22">
        <f t="shared" si="24"/>
        <v>13500</v>
      </c>
      <c r="I819" s="23" t="str">
        <f t="shared" si="25"/>
        <v>DR</v>
      </c>
    </row>
    <row r="820" spans="2:9" x14ac:dyDescent="0.25">
      <c r="B820" s="17">
        <v>43610</v>
      </c>
      <c r="C820" s="18" t="s">
        <v>1</v>
      </c>
      <c r="D820" s="18">
        <v>44</v>
      </c>
      <c r="E820" s="19">
        <v>6500</v>
      </c>
      <c r="F820" s="20" t="str">
        <f>IF(C820="","",C820&amp;"-"&amp;COUNTIF($C$8:C820,C820)&amp;"-"&amp;TEXT(B820,"YYYY"))</f>
        <v>CHK-120-2019</v>
      </c>
      <c r="G820" s="21" t="str">
        <f>IFERROR(VLOOKUP(D820,CustomerList[],2,FALSE),"")</f>
        <v>Y&amp;D For Sports Equipments</v>
      </c>
      <c r="H820" s="22">
        <f t="shared" si="24"/>
        <v>-6500</v>
      </c>
      <c r="I820" s="23" t="str">
        <f t="shared" si="25"/>
        <v>CR</v>
      </c>
    </row>
    <row r="821" spans="2:9" x14ac:dyDescent="0.25">
      <c r="B821" s="17">
        <v>43610</v>
      </c>
      <c r="C821" s="18" t="s">
        <v>2</v>
      </c>
      <c r="D821" s="18">
        <v>63</v>
      </c>
      <c r="E821" s="19">
        <v>2500</v>
      </c>
      <c r="F821" s="20" t="str">
        <f>IF(C821="","",C821&amp;"-"&amp;COUNTIF($C$8:C821,C821)&amp;"-"&amp;TEXT(B821,"YYYY"))</f>
        <v>CN-112-2019</v>
      </c>
      <c r="G821" s="21" t="str">
        <f>IFERROR(VLOOKUP(D821,CustomerList[],2,FALSE),"")</f>
        <v>C&amp;Y For Import &amp; Export</v>
      </c>
      <c r="H821" s="22">
        <f t="shared" si="24"/>
        <v>-2500</v>
      </c>
      <c r="I821" s="23" t="str">
        <f t="shared" si="25"/>
        <v>CR</v>
      </c>
    </row>
    <row r="822" spans="2:9" x14ac:dyDescent="0.25">
      <c r="B822" s="17">
        <v>43610</v>
      </c>
      <c r="C822" s="18" t="s">
        <v>1</v>
      </c>
      <c r="D822" s="18">
        <v>38</v>
      </c>
      <c r="E822" s="19">
        <v>6000</v>
      </c>
      <c r="F822" s="20" t="str">
        <f>IF(C822="","",C822&amp;"-"&amp;COUNTIF($C$8:C822,C822)&amp;"-"&amp;TEXT(B822,"YYYY"))</f>
        <v>CHK-121-2019</v>
      </c>
      <c r="G822" s="21" t="str">
        <f>IFERROR(VLOOKUP(D822,CustomerList[],2,FALSE),"")</f>
        <v>Y&amp;C For Sports Equipments</v>
      </c>
      <c r="H822" s="22">
        <f t="shared" si="24"/>
        <v>-6000</v>
      </c>
      <c r="I822" s="23" t="str">
        <f t="shared" si="25"/>
        <v>CR</v>
      </c>
    </row>
    <row r="823" spans="2:9" x14ac:dyDescent="0.25">
      <c r="B823" s="17">
        <v>43610</v>
      </c>
      <c r="C823" s="18" t="s">
        <v>1</v>
      </c>
      <c r="D823" s="18">
        <v>67</v>
      </c>
      <c r="E823" s="19">
        <v>18500</v>
      </c>
      <c r="F823" s="20" t="str">
        <f>IF(C823="","",C823&amp;"-"&amp;COUNTIF($C$8:C823,C823)&amp;"-"&amp;TEXT(B823,"YYYY"))</f>
        <v>CHK-122-2019</v>
      </c>
      <c r="G823" s="21" t="str">
        <f>IFERROR(VLOOKUP(D823,CustomerList[],2,FALSE),"")</f>
        <v>A&amp;A For Sports Equipments</v>
      </c>
      <c r="H823" s="22">
        <f t="shared" si="24"/>
        <v>-18500</v>
      </c>
      <c r="I823" s="23" t="str">
        <f t="shared" si="25"/>
        <v>CR</v>
      </c>
    </row>
    <row r="824" spans="2:9" x14ac:dyDescent="0.25">
      <c r="B824" s="17">
        <v>43610</v>
      </c>
      <c r="C824" s="18" t="s">
        <v>2</v>
      </c>
      <c r="D824" s="18">
        <v>46</v>
      </c>
      <c r="E824" s="19">
        <v>12500</v>
      </c>
      <c r="F824" s="20" t="str">
        <f>IF(C824="","",C824&amp;"-"&amp;COUNTIF($C$8:C824,C824)&amp;"-"&amp;TEXT(B824,"YYYY"))</f>
        <v>CN-113-2019</v>
      </c>
      <c r="G824" s="21" t="str">
        <f>IFERROR(VLOOKUP(D824,CustomerList[],2,FALSE),"")</f>
        <v>Joseph For Distribution</v>
      </c>
      <c r="H824" s="22">
        <f t="shared" si="24"/>
        <v>-12500</v>
      </c>
      <c r="I824" s="23" t="str">
        <f t="shared" si="25"/>
        <v>CR</v>
      </c>
    </row>
    <row r="825" spans="2:9" x14ac:dyDescent="0.25">
      <c r="B825" s="17">
        <v>43610</v>
      </c>
      <c r="C825" s="18" t="s">
        <v>0</v>
      </c>
      <c r="D825" s="18">
        <v>12</v>
      </c>
      <c r="E825" s="19">
        <v>6000</v>
      </c>
      <c r="F825" s="20" t="str">
        <f>IF(C825="","",C825&amp;"-"&amp;COUNTIF($C$8:C825,C825)&amp;"-"&amp;TEXT(B825,"YYYY"))</f>
        <v>INV-478-2019</v>
      </c>
      <c r="G825" s="21" t="str">
        <f>IFERROR(VLOOKUP(D825,CustomerList[],2,FALSE),"")</f>
        <v>AB Sons</v>
      </c>
      <c r="H825" s="22">
        <f t="shared" si="24"/>
        <v>6000</v>
      </c>
      <c r="I825" s="23" t="str">
        <f t="shared" si="25"/>
        <v>DR</v>
      </c>
    </row>
    <row r="826" spans="2:9" x14ac:dyDescent="0.25">
      <c r="B826" s="17">
        <v>43610</v>
      </c>
      <c r="C826" s="18" t="s">
        <v>0</v>
      </c>
      <c r="D826" s="18">
        <v>74</v>
      </c>
      <c r="E826" s="19">
        <v>13000</v>
      </c>
      <c r="F826" s="20" t="str">
        <f>IF(C826="","",C826&amp;"-"&amp;COUNTIF($C$8:C826,C826)&amp;"-"&amp;TEXT(B826,"YYYY"))</f>
        <v>INV-479-2019</v>
      </c>
      <c r="G826" s="21" t="str">
        <f>IFERROR(VLOOKUP(D826,CustomerList[],2,FALSE),"")</f>
        <v>Nader For Trading</v>
      </c>
      <c r="H826" s="22">
        <f t="shared" si="24"/>
        <v>13000</v>
      </c>
      <c r="I826" s="23" t="str">
        <f t="shared" si="25"/>
        <v>DR</v>
      </c>
    </row>
    <row r="827" spans="2:9" x14ac:dyDescent="0.25">
      <c r="B827" s="17">
        <v>43610</v>
      </c>
      <c r="C827" s="18" t="s">
        <v>1</v>
      </c>
      <c r="D827" s="18">
        <v>28</v>
      </c>
      <c r="E827" s="19">
        <v>6500</v>
      </c>
      <c r="F827" s="20" t="str">
        <f>IF(C827="","",C827&amp;"-"&amp;COUNTIF($C$8:C827,C827)&amp;"-"&amp;TEXT(B827,"YYYY"))</f>
        <v>CHK-123-2019</v>
      </c>
      <c r="G827" s="21" t="str">
        <f>IFERROR(VLOOKUP(D827,CustomerList[],2,FALSE),"")</f>
        <v>D&amp;D For Import &amp; Export</v>
      </c>
      <c r="H827" s="22">
        <f t="shared" si="24"/>
        <v>-6500</v>
      </c>
      <c r="I827" s="23" t="str">
        <f t="shared" si="25"/>
        <v>CR</v>
      </c>
    </row>
    <row r="828" spans="2:9" x14ac:dyDescent="0.25">
      <c r="B828" s="17">
        <v>43610</v>
      </c>
      <c r="C828" s="18" t="s">
        <v>0</v>
      </c>
      <c r="D828" s="18">
        <v>74</v>
      </c>
      <c r="E828" s="19">
        <v>15500</v>
      </c>
      <c r="F828" s="20" t="str">
        <f>IF(C828="","",C828&amp;"-"&amp;COUNTIF($C$8:C828,C828)&amp;"-"&amp;TEXT(B828,"YYYY"))</f>
        <v>INV-480-2019</v>
      </c>
      <c r="G828" s="21" t="str">
        <f>IFERROR(VLOOKUP(D828,CustomerList[],2,FALSE),"")</f>
        <v>Nader For Trading</v>
      </c>
      <c r="H828" s="22">
        <f t="shared" si="24"/>
        <v>15500</v>
      </c>
      <c r="I828" s="23" t="str">
        <f t="shared" si="25"/>
        <v>DR</v>
      </c>
    </row>
    <row r="829" spans="2:9" x14ac:dyDescent="0.25">
      <c r="B829" s="17">
        <v>43610</v>
      </c>
      <c r="C829" s="18" t="s">
        <v>0</v>
      </c>
      <c r="D829" s="18">
        <v>22</v>
      </c>
      <c r="E829" s="19">
        <v>4500</v>
      </c>
      <c r="F829" s="20" t="str">
        <f>IF(C829="","",C829&amp;"-"&amp;COUNTIF($C$8:C829,C829)&amp;"-"&amp;TEXT(B829,"YYYY"))</f>
        <v>INV-481-2019</v>
      </c>
      <c r="G829" s="21" t="str">
        <f>IFERROR(VLOOKUP(D829,CustomerList[],2,FALSE),"")</f>
        <v>A&amp;Y For Import &amp; Export</v>
      </c>
      <c r="H829" s="22">
        <f t="shared" si="24"/>
        <v>4500</v>
      </c>
      <c r="I829" s="23" t="str">
        <f t="shared" si="25"/>
        <v>DR</v>
      </c>
    </row>
    <row r="830" spans="2:9" x14ac:dyDescent="0.25">
      <c r="B830" s="17">
        <v>43610</v>
      </c>
      <c r="C830" s="18" t="s">
        <v>0</v>
      </c>
      <c r="D830" s="18">
        <v>25</v>
      </c>
      <c r="E830" s="19">
        <v>7000</v>
      </c>
      <c r="F830" s="20" t="str">
        <f>IF(C830="","",C830&amp;"-"&amp;COUNTIF($C$8:C830,C830)&amp;"-"&amp;TEXT(B830,"YYYY"))</f>
        <v>INV-482-2019</v>
      </c>
      <c r="G830" s="21" t="str">
        <f>IFERROR(VLOOKUP(D830,CustomerList[],2,FALSE),"")</f>
        <v>Y&amp;D For Import &amp; Export</v>
      </c>
      <c r="H830" s="22">
        <f t="shared" si="24"/>
        <v>7000</v>
      </c>
      <c r="I830" s="23" t="str">
        <f t="shared" si="25"/>
        <v>DR</v>
      </c>
    </row>
    <row r="831" spans="2:9" x14ac:dyDescent="0.25">
      <c r="B831" s="17">
        <v>43610</v>
      </c>
      <c r="C831" s="18" t="s">
        <v>3</v>
      </c>
      <c r="D831" s="18">
        <v>3</v>
      </c>
      <c r="E831" s="19">
        <v>6500</v>
      </c>
      <c r="F831" s="20" t="str">
        <f>IF(C831="","",C831&amp;"-"&amp;COUNTIF($C$8:C831,C831)&amp;"-"&amp;TEXT(B831,"YYYY"))</f>
        <v>CASH-106-2019</v>
      </c>
      <c r="G831" s="21" t="str">
        <f>IFERROR(VLOOKUP(D831,CustomerList[],2,FALSE),"")</f>
        <v>Alied Distributers</v>
      </c>
      <c r="H831" s="22">
        <f t="shared" si="24"/>
        <v>-6500</v>
      </c>
      <c r="I831" s="23" t="str">
        <f t="shared" si="25"/>
        <v>CR</v>
      </c>
    </row>
    <row r="832" spans="2:9" x14ac:dyDescent="0.25">
      <c r="B832" s="17">
        <v>43610</v>
      </c>
      <c r="C832" s="18" t="s">
        <v>0</v>
      </c>
      <c r="D832" s="18">
        <v>72</v>
      </c>
      <c r="E832" s="19">
        <v>2000</v>
      </c>
      <c r="F832" s="20" t="str">
        <f>IF(C832="","",C832&amp;"-"&amp;COUNTIF($C$8:C832,C832)&amp;"-"&amp;TEXT(B832,"YYYY"))</f>
        <v>INV-483-2019</v>
      </c>
      <c r="G832" s="21" t="str">
        <f>IFERROR(VLOOKUP(D832,CustomerList[],2,FALSE),"")</f>
        <v>C&amp;C For Trading</v>
      </c>
      <c r="H832" s="22">
        <f t="shared" si="24"/>
        <v>2000</v>
      </c>
      <c r="I832" s="23" t="str">
        <f t="shared" si="25"/>
        <v>DR</v>
      </c>
    </row>
    <row r="833" spans="2:9" x14ac:dyDescent="0.25">
      <c r="B833" s="17">
        <v>43610</v>
      </c>
      <c r="C833" s="18" t="s">
        <v>1</v>
      </c>
      <c r="D833" s="18">
        <v>49</v>
      </c>
      <c r="E833" s="19">
        <v>11500</v>
      </c>
      <c r="F833" s="20" t="str">
        <f>IF(C833="","",C833&amp;"-"&amp;COUNTIF($C$8:C833,C833)&amp;"-"&amp;TEXT(B833,"YYYY"))</f>
        <v>CHK-124-2019</v>
      </c>
      <c r="G833" s="21" t="str">
        <f>IFERROR(VLOOKUP(D833,CustomerList[],2,FALSE),"")</f>
        <v>Y&amp;Y For Sports Equipments</v>
      </c>
      <c r="H833" s="22">
        <f t="shared" si="24"/>
        <v>-11500</v>
      </c>
      <c r="I833" s="23" t="str">
        <f t="shared" si="25"/>
        <v>CR</v>
      </c>
    </row>
    <row r="834" spans="2:9" x14ac:dyDescent="0.25">
      <c r="B834" s="17">
        <v>43610</v>
      </c>
      <c r="C834" s="18" t="s">
        <v>2</v>
      </c>
      <c r="D834" s="18">
        <v>51</v>
      </c>
      <c r="E834" s="19">
        <v>14500</v>
      </c>
      <c r="F834" s="20" t="str">
        <f>IF(C834="","",C834&amp;"-"&amp;COUNTIF($C$8:C834,C834)&amp;"-"&amp;TEXT(B834,"YYYY"))</f>
        <v>CN-114-2019</v>
      </c>
      <c r="G834" s="21" t="str">
        <f>IFERROR(VLOOKUP(D834,CustomerList[],2,FALSE),"")</f>
        <v>A&amp;D For Trading</v>
      </c>
      <c r="H834" s="22">
        <f t="shared" si="24"/>
        <v>-14500</v>
      </c>
      <c r="I834" s="23" t="str">
        <f t="shared" si="25"/>
        <v>CR</v>
      </c>
    </row>
    <row r="835" spans="2:9" x14ac:dyDescent="0.25">
      <c r="B835" s="17">
        <v>43611</v>
      </c>
      <c r="C835" s="18" t="s">
        <v>2</v>
      </c>
      <c r="D835" s="18">
        <v>74</v>
      </c>
      <c r="E835" s="19">
        <v>2500</v>
      </c>
      <c r="F835" s="20" t="str">
        <f>IF(C835="","",C835&amp;"-"&amp;COUNTIF($C$8:C835,C835)&amp;"-"&amp;TEXT(B835,"YYYY"))</f>
        <v>CN-115-2019</v>
      </c>
      <c r="G835" s="21" t="str">
        <f>IFERROR(VLOOKUP(D835,CustomerList[],2,FALSE),"")</f>
        <v>Nader For Trading</v>
      </c>
      <c r="H835" s="22">
        <f t="shared" si="24"/>
        <v>-2500</v>
      </c>
      <c r="I835" s="23" t="str">
        <f t="shared" si="25"/>
        <v>CR</v>
      </c>
    </row>
    <row r="836" spans="2:9" x14ac:dyDescent="0.25">
      <c r="B836" s="17">
        <v>43611</v>
      </c>
      <c r="C836" s="18" t="s">
        <v>2</v>
      </c>
      <c r="D836" s="18">
        <v>53</v>
      </c>
      <c r="E836" s="19">
        <v>4000</v>
      </c>
      <c r="F836" s="20" t="str">
        <f>IF(C836="","",C836&amp;"-"&amp;COUNTIF($C$8:C836,C836)&amp;"-"&amp;TEXT(B836,"YYYY"))</f>
        <v>CN-116-2019</v>
      </c>
      <c r="G836" s="21" t="str">
        <f>IFERROR(VLOOKUP(D836,CustomerList[],2,FALSE),"")</f>
        <v>C&amp;D For Distribution</v>
      </c>
      <c r="H836" s="22">
        <f t="shared" si="24"/>
        <v>-4000</v>
      </c>
      <c r="I836" s="23" t="str">
        <f t="shared" si="25"/>
        <v>CR</v>
      </c>
    </row>
    <row r="837" spans="2:9" x14ac:dyDescent="0.25">
      <c r="B837" s="17">
        <v>43611</v>
      </c>
      <c r="C837" s="18" t="s">
        <v>0</v>
      </c>
      <c r="D837" s="18">
        <v>57</v>
      </c>
      <c r="E837" s="19">
        <v>10000</v>
      </c>
      <c r="F837" s="20" t="str">
        <f>IF(C837="","",C837&amp;"-"&amp;COUNTIF($C$8:C837,C837)&amp;"-"&amp;TEXT(B837,"YYYY"))</f>
        <v>INV-484-2019</v>
      </c>
      <c r="G837" s="21" t="str">
        <f>IFERROR(VLOOKUP(D837,CustomerList[],2,FALSE),"")</f>
        <v>Ahmed &amp; Co For Sports Equipments</v>
      </c>
      <c r="H837" s="22">
        <f t="shared" si="24"/>
        <v>10000</v>
      </c>
      <c r="I837" s="23" t="str">
        <f t="shared" si="25"/>
        <v>DR</v>
      </c>
    </row>
    <row r="838" spans="2:9" x14ac:dyDescent="0.25">
      <c r="B838" s="17">
        <v>43611</v>
      </c>
      <c r="C838" s="18" t="s">
        <v>2</v>
      </c>
      <c r="D838" s="18">
        <v>61</v>
      </c>
      <c r="E838" s="19">
        <v>9000</v>
      </c>
      <c r="F838" s="20" t="str">
        <f>IF(C838="","",C838&amp;"-"&amp;COUNTIF($C$8:C838,C838)&amp;"-"&amp;TEXT(B838,"YYYY"))</f>
        <v>CN-117-2019</v>
      </c>
      <c r="G838" s="21" t="str">
        <f>IFERROR(VLOOKUP(D838,CustomerList[],2,FALSE),"")</f>
        <v>AAA sons For Import &amp; Export</v>
      </c>
      <c r="H838" s="22">
        <f t="shared" si="24"/>
        <v>-9000</v>
      </c>
      <c r="I838" s="23" t="str">
        <f t="shared" si="25"/>
        <v>CR</v>
      </c>
    </row>
    <row r="839" spans="2:9" x14ac:dyDescent="0.25">
      <c r="B839" s="17">
        <v>43611</v>
      </c>
      <c r="C839" s="18" t="s">
        <v>0</v>
      </c>
      <c r="D839" s="18">
        <v>50</v>
      </c>
      <c r="E839" s="19">
        <v>19500</v>
      </c>
      <c r="F839" s="20" t="str">
        <f>IF(C839="","",C839&amp;"-"&amp;COUNTIF($C$8:C839,C839)&amp;"-"&amp;TEXT(B839,"YYYY"))</f>
        <v>INV-485-2019</v>
      </c>
      <c r="G839" s="21" t="str">
        <f>IFERROR(VLOOKUP(D839,CustomerList[],2,FALSE),"")</f>
        <v>D&amp;A For Import &amp; Export</v>
      </c>
      <c r="H839" s="22">
        <f t="shared" si="24"/>
        <v>19500</v>
      </c>
      <c r="I839" s="23" t="str">
        <f t="shared" si="25"/>
        <v>DR</v>
      </c>
    </row>
    <row r="840" spans="2:9" x14ac:dyDescent="0.25">
      <c r="B840" s="17">
        <v>43611</v>
      </c>
      <c r="C840" s="18" t="s">
        <v>3</v>
      </c>
      <c r="D840" s="18">
        <v>29</v>
      </c>
      <c r="E840" s="19">
        <v>2000</v>
      </c>
      <c r="F840" s="20" t="str">
        <f>IF(C840="","",C840&amp;"-"&amp;COUNTIF($C$8:C840,C840)&amp;"-"&amp;TEXT(B840,"YYYY"))</f>
        <v>CASH-107-2019</v>
      </c>
      <c r="G840" s="21" t="str">
        <f>IFERROR(VLOOKUP(D840,CustomerList[],2,FALSE),"")</f>
        <v>A&amp;D For Sports Equipments</v>
      </c>
      <c r="H840" s="22">
        <f t="shared" si="24"/>
        <v>-2000</v>
      </c>
      <c r="I840" s="23" t="str">
        <f t="shared" si="25"/>
        <v>CR</v>
      </c>
    </row>
    <row r="841" spans="2:9" x14ac:dyDescent="0.25">
      <c r="B841" s="17">
        <v>43611</v>
      </c>
      <c r="C841" s="18" t="s">
        <v>3</v>
      </c>
      <c r="D841" s="18">
        <v>36</v>
      </c>
      <c r="E841" s="19">
        <v>15500</v>
      </c>
      <c r="F841" s="20" t="str">
        <f>IF(C841="","",C841&amp;"-"&amp;COUNTIF($C$8:C841,C841)&amp;"-"&amp;TEXT(B841,"YYYY"))</f>
        <v>CASH-108-2019</v>
      </c>
      <c r="G841" s="21" t="str">
        <f>IFERROR(VLOOKUP(D841,CustomerList[],2,FALSE),"")</f>
        <v>Y&amp;D For Trading</v>
      </c>
      <c r="H841" s="22">
        <f t="shared" ref="H841:H904" si="26">IF(C841="INV",E841,-E841)</f>
        <v>-15500</v>
      </c>
      <c r="I841" s="23" t="str">
        <f t="shared" ref="I841:I904" si="27">IF(E841="","",IF(H841&gt;0,"DR","CR"))</f>
        <v>CR</v>
      </c>
    </row>
    <row r="842" spans="2:9" x14ac:dyDescent="0.25">
      <c r="B842" s="17">
        <v>43611</v>
      </c>
      <c r="C842" s="18" t="s">
        <v>0</v>
      </c>
      <c r="D842" s="18">
        <v>48</v>
      </c>
      <c r="E842" s="19">
        <v>500</v>
      </c>
      <c r="F842" s="20" t="str">
        <f>IF(C842="","",C842&amp;"-"&amp;COUNTIF($C$8:C842,C842)&amp;"-"&amp;TEXT(B842,"YYYY"))</f>
        <v>INV-486-2019</v>
      </c>
      <c r="G842" s="21" t="str">
        <f>IFERROR(VLOOKUP(D842,CustomerList[],2,FALSE),"")</f>
        <v>Y&amp;Y For Maitenance &amp; Services</v>
      </c>
      <c r="H842" s="22">
        <f t="shared" si="26"/>
        <v>500</v>
      </c>
      <c r="I842" s="23" t="str">
        <f t="shared" si="27"/>
        <v>DR</v>
      </c>
    </row>
    <row r="843" spans="2:9" x14ac:dyDescent="0.25">
      <c r="B843" s="17">
        <v>43611</v>
      </c>
      <c r="C843" s="18" t="s">
        <v>1</v>
      </c>
      <c r="D843" s="18">
        <v>28</v>
      </c>
      <c r="E843" s="19">
        <v>13500</v>
      </c>
      <c r="F843" s="20" t="str">
        <f>IF(C843="","",C843&amp;"-"&amp;COUNTIF($C$8:C843,C843)&amp;"-"&amp;TEXT(B843,"YYYY"))</f>
        <v>CHK-125-2019</v>
      </c>
      <c r="G843" s="21" t="str">
        <f>IFERROR(VLOOKUP(D843,CustomerList[],2,FALSE),"")</f>
        <v>D&amp;D For Import &amp; Export</v>
      </c>
      <c r="H843" s="22">
        <f t="shared" si="26"/>
        <v>-13500</v>
      </c>
      <c r="I843" s="23" t="str">
        <f t="shared" si="27"/>
        <v>CR</v>
      </c>
    </row>
    <row r="844" spans="2:9" x14ac:dyDescent="0.25">
      <c r="B844" s="17">
        <v>43611</v>
      </c>
      <c r="C844" s="18" t="s">
        <v>0</v>
      </c>
      <c r="D844" s="18">
        <v>20</v>
      </c>
      <c r="E844" s="19">
        <v>13500</v>
      </c>
      <c r="F844" s="20" t="str">
        <f>IF(C844="","",C844&amp;"-"&amp;COUNTIF($C$8:C844,C844)&amp;"-"&amp;TEXT(B844,"YYYY"))</f>
        <v>INV-487-2019</v>
      </c>
      <c r="G844" s="21" t="str">
        <f>IFERROR(VLOOKUP(D844,CustomerList[],2,FALSE),"")</f>
        <v>A&amp;C For Sports Equipments</v>
      </c>
      <c r="H844" s="22">
        <f t="shared" si="26"/>
        <v>13500</v>
      </c>
      <c r="I844" s="23" t="str">
        <f t="shared" si="27"/>
        <v>DR</v>
      </c>
    </row>
    <row r="845" spans="2:9" x14ac:dyDescent="0.25">
      <c r="B845" s="17">
        <v>43611</v>
      </c>
      <c r="C845" s="18" t="s">
        <v>0</v>
      </c>
      <c r="D845" s="18">
        <v>33</v>
      </c>
      <c r="E845" s="19">
        <v>12000</v>
      </c>
      <c r="F845" s="20" t="str">
        <f>IF(C845="","",C845&amp;"-"&amp;COUNTIF($C$8:C845,C845)&amp;"-"&amp;TEXT(B845,"YYYY"))</f>
        <v>INV-488-2019</v>
      </c>
      <c r="G845" s="21" t="str">
        <f>IFERROR(VLOOKUP(D845,CustomerList[],2,FALSE),"")</f>
        <v>D&amp;D For Trading</v>
      </c>
      <c r="H845" s="22">
        <f t="shared" si="26"/>
        <v>12000</v>
      </c>
      <c r="I845" s="23" t="str">
        <f t="shared" si="27"/>
        <v>DR</v>
      </c>
    </row>
    <row r="846" spans="2:9" x14ac:dyDescent="0.25">
      <c r="B846" s="17">
        <v>43611</v>
      </c>
      <c r="C846" s="18" t="s">
        <v>2</v>
      </c>
      <c r="D846" s="18">
        <v>3</v>
      </c>
      <c r="E846" s="19">
        <v>3000</v>
      </c>
      <c r="F846" s="20" t="str">
        <f>IF(C846="","",C846&amp;"-"&amp;COUNTIF($C$8:C846,C846)&amp;"-"&amp;TEXT(B846,"YYYY"))</f>
        <v>CN-118-2019</v>
      </c>
      <c r="G846" s="21" t="str">
        <f>IFERROR(VLOOKUP(D846,CustomerList[],2,FALSE),"")</f>
        <v>Alied Distributers</v>
      </c>
      <c r="H846" s="22">
        <f t="shared" si="26"/>
        <v>-3000</v>
      </c>
      <c r="I846" s="23" t="str">
        <f t="shared" si="27"/>
        <v>CR</v>
      </c>
    </row>
    <row r="847" spans="2:9" x14ac:dyDescent="0.25">
      <c r="B847" s="17">
        <v>43611</v>
      </c>
      <c r="C847" s="18" t="s">
        <v>2</v>
      </c>
      <c r="D847" s="18">
        <v>59</v>
      </c>
      <c r="E847" s="19">
        <v>500</v>
      </c>
      <c r="F847" s="20" t="str">
        <f>IF(C847="","",C847&amp;"-"&amp;COUNTIF($C$8:C847,C847)&amp;"-"&amp;TEXT(B847,"YYYY"))</f>
        <v>CN-119-2019</v>
      </c>
      <c r="G847" s="21" t="str">
        <f>IFERROR(VLOOKUP(D847,CustomerList[],2,FALSE),"")</f>
        <v>D&amp;Y For Distribution</v>
      </c>
      <c r="H847" s="22">
        <f t="shared" si="26"/>
        <v>-500</v>
      </c>
      <c r="I847" s="23" t="str">
        <f t="shared" si="27"/>
        <v>CR</v>
      </c>
    </row>
    <row r="848" spans="2:9" x14ac:dyDescent="0.25">
      <c r="B848" s="17">
        <v>43611</v>
      </c>
      <c r="C848" s="18" t="s">
        <v>0</v>
      </c>
      <c r="D848" s="18">
        <v>48</v>
      </c>
      <c r="E848" s="19">
        <v>12500</v>
      </c>
      <c r="F848" s="20" t="str">
        <f>IF(C848="","",C848&amp;"-"&amp;COUNTIF($C$8:C848,C848)&amp;"-"&amp;TEXT(B848,"YYYY"))</f>
        <v>INV-489-2019</v>
      </c>
      <c r="G848" s="21" t="str">
        <f>IFERROR(VLOOKUP(D848,CustomerList[],2,FALSE),"")</f>
        <v>Y&amp;Y For Maitenance &amp; Services</v>
      </c>
      <c r="H848" s="22">
        <f t="shared" si="26"/>
        <v>12500</v>
      </c>
      <c r="I848" s="23" t="str">
        <f t="shared" si="27"/>
        <v>DR</v>
      </c>
    </row>
    <row r="849" spans="2:9" x14ac:dyDescent="0.25">
      <c r="B849" s="17">
        <v>43611</v>
      </c>
      <c r="C849" s="18" t="s">
        <v>0</v>
      </c>
      <c r="D849" s="18">
        <v>13</v>
      </c>
      <c r="E849" s="19">
        <v>14500</v>
      </c>
      <c r="F849" s="20" t="str">
        <f>IF(C849="","",C849&amp;"-"&amp;COUNTIF($C$8:C849,C849)&amp;"-"&amp;TEXT(B849,"YYYY"))</f>
        <v>INV-490-2019</v>
      </c>
      <c r="G849" s="21" t="str">
        <f>IFERROR(VLOOKUP(D849,CustomerList[],2,FALSE),"")</f>
        <v>ABO Trading</v>
      </c>
      <c r="H849" s="22">
        <f t="shared" si="26"/>
        <v>14500</v>
      </c>
      <c r="I849" s="23" t="str">
        <f t="shared" si="27"/>
        <v>DR</v>
      </c>
    </row>
    <row r="850" spans="2:9" x14ac:dyDescent="0.25">
      <c r="B850" s="17">
        <v>43611</v>
      </c>
      <c r="C850" s="18" t="s">
        <v>0</v>
      </c>
      <c r="D850" s="18">
        <v>20</v>
      </c>
      <c r="E850" s="19">
        <v>5500</v>
      </c>
      <c r="F850" s="20" t="str">
        <f>IF(C850="","",C850&amp;"-"&amp;COUNTIF($C$8:C850,C850)&amp;"-"&amp;TEXT(B850,"YYYY"))</f>
        <v>INV-491-2019</v>
      </c>
      <c r="G850" s="21" t="str">
        <f>IFERROR(VLOOKUP(D850,CustomerList[],2,FALSE),"")</f>
        <v>A&amp;C For Sports Equipments</v>
      </c>
      <c r="H850" s="22">
        <f t="shared" si="26"/>
        <v>5500</v>
      </c>
      <c r="I850" s="23" t="str">
        <f t="shared" si="27"/>
        <v>DR</v>
      </c>
    </row>
    <row r="851" spans="2:9" x14ac:dyDescent="0.25">
      <c r="B851" s="17">
        <v>43611</v>
      </c>
      <c r="C851" s="18" t="s">
        <v>2</v>
      </c>
      <c r="D851" s="18">
        <v>34</v>
      </c>
      <c r="E851" s="19">
        <v>16000</v>
      </c>
      <c r="F851" s="20" t="str">
        <f>IF(C851="","",C851&amp;"-"&amp;COUNTIF($C$8:C851,C851)&amp;"-"&amp;TEXT(B851,"YYYY"))</f>
        <v>CN-120-2019</v>
      </c>
      <c r="G851" s="21" t="str">
        <f>IFERROR(VLOOKUP(D851,CustomerList[],2,FALSE),"")</f>
        <v>D&amp;C For Distribution</v>
      </c>
      <c r="H851" s="22">
        <f t="shared" si="26"/>
        <v>-16000</v>
      </c>
      <c r="I851" s="23" t="str">
        <f t="shared" si="27"/>
        <v>CR</v>
      </c>
    </row>
    <row r="852" spans="2:9" x14ac:dyDescent="0.25">
      <c r="B852" s="17">
        <v>43611</v>
      </c>
      <c r="C852" s="18" t="s">
        <v>3</v>
      </c>
      <c r="D852" s="18">
        <v>32</v>
      </c>
      <c r="E852" s="19">
        <v>1000</v>
      </c>
      <c r="F852" s="20" t="str">
        <f>IF(C852="","",C852&amp;"-"&amp;COUNTIF($C$8:C852,C852)&amp;"-"&amp;TEXT(B852,"YYYY"))</f>
        <v>CASH-109-2019</v>
      </c>
      <c r="G852" s="21" t="str">
        <f>IFERROR(VLOOKUP(D852,CustomerList[],2,FALSE),"")</f>
        <v>D&amp;Y For Sports Equipments</v>
      </c>
      <c r="H852" s="22">
        <f t="shared" si="26"/>
        <v>-1000</v>
      </c>
      <c r="I852" s="23" t="str">
        <f t="shared" si="27"/>
        <v>CR</v>
      </c>
    </row>
    <row r="853" spans="2:9" x14ac:dyDescent="0.25">
      <c r="B853" s="17">
        <v>43611</v>
      </c>
      <c r="C853" s="18" t="s">
        <v>0</v>
      </c>
      <c r="D853" s="18">
        <v>67</v>
      </c>
      <c r="E853" s="19">
        <v>11000</v>
      </c>
      <c r="F853" s="20" t="str">
        <f>IF(C853="","",C853&amp;"-"&amp;COUNTIF($C$8:C853,C853)&amp;"-"&amp;TEXT(B853,"YYYY"))</f>
        <v>INV-492-2019</v>
      </c>
      <c r="G853" s="21" t="str">
        <f>IFERROR(VLOOKUP(D853,CustomerList[],2,FALSE),"")</f>
        <v>A&amp;A For Sports Equipments</v>
      </c>
      <c r="H853" s="22">
        <f t="shared" si="26"/>
        <v>11000</v>
      </c>
      <c r="I853" s="23" t="str">
        <f t="shared" si="27"/>
        <v>DR</v>
      </c>
    </row>
    <row r="854" spans="2:9" x14ac:dyDescent="0.25">
      <c r="B854" s="17">
        <v>43611</v>
      </c>
      <c r="C854" s="18" t="s">
        <v>3</v>
      </c>
      <c r="D854" s="18">
        <v>11</v>
      </c>
      <c r="E854" s="19">
        <v>16000</v>
      </c>
      <c r="F854" s="20" t="str">
        <f>IF(C854="","",C854&amp;"-"&amp;COUNTIF($C$8:C854,C854)&amp;"-"&amp;TEXT(B854,"YYYY"))</f>
        <v>CASH-110-2019</v>
      </c>
      <c r="G854" s="21" t="str">
        <f>IFERROR(VLOOKUP(D854,CustomerList[],2,FALSE),"")</f>
        <v>Giza Trade</v>
      </c>
      <c r="H854" s="22">
        <f t="shared" si="26"/>
        <v>-16000</v>
      </c>
      <c r="I854" s="23" t="str">
        <f t="shared" si="27"/>
        <v>CR</v>
      </c>
    </row>
    <row r="855" spans="2:9" x14ac:dyDescent="0.25">
      <c r="B855" s="17">
        <v>43611</v>
      </c>
      <c r="C855" s="18" t="s">
        <v>1</v>
      </c>
      <c r="D855" s="18">
        <v>54</v>
      </c>
      <c r="E855" s="19">
        <v>16000</v>
      </c>
      <c r="F855" s="20" t="str">
        <f>IF(C855="","",C855&amp;"-"&amp;COUNTIF($C$8:C855,C855)&amp;"-"&amp;TEXT(B855,"YYYY"))</f>
        <v>CHK-126-2019</v>
      </c>
      <c r="G855" s="21" t="str">
        <f>IFERROR(VLOOKUP(D855,CustomerList[],2,FALSE),"")</f>
        <v>C&amp;D For Maitenance &amp; Services</v>
      </c>
      <c r="H855" s="22">
        <f t="shared" si="26"/>
        <v>-16000</v>
      </c>
      <c r="I855" s="23" t="str">
        <f t="shared" si="27"/>
        <v>CR</v>
      </c>
    </row>
    <row r="856" spans="2:9" x14ac:dyDescent="0.25">
      <c r="B856" s="17">
        <v>43611</v>
      </c>
      <c r="C856" s="18" t="s">
        <v>0</v>
      </c>
      <c r="D856" s="18">
        <v>19</v>
      </c>
      <c r="E856" s="19">
        <v>3500</v>
      </c>
      <c r="F856" s="20" t="str">
        <f>IF(C856="","",C856&amp;"-"&amp;COUNTIF($C$8:C856,C856)&amp;"-"&amp;TEXT(B856,"YYYY"))</f>
        <v>INV-493-2019</v>
      </c>
      <c r="G856" s="21" t="str">
        <f>IFERROR(VLOOKUP(D856,CustomerList[],2,FALSE),"")</f>
        <v>A&amp;A For Maitenance &amp; Services</v>
      </c>
      <c r="H856" s="22">
        <f t="shared" si="26"/>
        <v>3500</v>
      </c>
      <c r="I856" s="23" t="str">
        <f t="shared" si="27"/>
        <v>DR</v>
      </c>
    </row>
    <row r="857" spans="2:9" x14ac:dyDescent="0.25">
      <c r="B857" s="17">
        <v>43611</v>
      </c>
      <c r="C857" s="18" t="s">
        <v>0</v>
      </c>
      <c r="D857" s="18">
        <v>51</v>
      </c>
      <c r="E857" s="19">
        <v>20000</v>
      </c>
      <c r="F857" s="20" t="str">
        <f>IF(C857="","",C857&amp;"-"&amp;COUNTIF($C$8:C857,C857)&amp;"-"&amp;TEXT(B857,"YYYY"))</f>
        <v>INV-494-2019</v>
      </c>
      <c r="G857" s="21" t="str">
        <f>IFERROR(VLOOKUP(D857,CustomerList[],2,FALSE),"")</f>
        <v>A&amp;D For Trading</v>
      </c>
      <c r="H857" s="22">
        <f t="shared" si="26"/>
        <v>20000</v>
      </c>
      <c r="I857" s="23" t="str">
        <f t="shared" si="27"/>
        <v>DR</v>
      </c>
    </row>
    <row r="858" spans="2:9" x14ac:dyDescent="0.25">
      <c r="B858" s="17">
        <v>43611</v>
      </c>
      <c r="C858" s="18" t="s">
        <v>3</v>
      </c>
      <c r="D858" s="18">
        <v>14</v>
      </c>
      <c r="E858" s="19">
        <v>1000</v>
      </c>
      <c r="F858" s="20" t="str">
        <f>IF(C858="","",C858&amp;"-"&amp;COUNTIF($C$8:C858,C858)&amp;"-"&amp;TEXT(B858,"YYYY"))</f>
        <v>CASH-111-2019</v>
      </c>
      <c r="G858" s="21" t="str">
        <f>IFERROR(VLOOKUP(D858,CustomerList[],2,FALSE),"")</f>
        <v>G&amp;Joe limited</v>
      </c>
      <c r="H858" s="22">
        <f t="shared" si="26"/>
        <v>-1000</v>
      </c>
      <c r="I858" s="23" t="str">
        <f t="shared" si="27"/>
        <v>CR</v>
      </c>
    </row>
    <row r="859" spans="2:9" x14ac:dyDescent="0.25">
      <c r="B859" s="17">
        <v>43611</v>
      </c>
      <c r="C859" s="18" t="s">
        <v>0</v>
      </c>
      <c r="D859" s="18">
        <v>27</v>
      </c>
      <c r="E859" s="19">
        <v>20000</v>
      </c>
      <c r="F859" s="20" t="str">
        <f>IF(C859="","",C859&amp;"-"&amp;COUNTIF($C$8:C859,C859)&amp;"-"&amp;TEXT(B859,"YYYY"))</f>
        <v>INV-495-2019</v>
      </c>
      <c r="G859" s="21" t="str">
        <f>IFERROR(VLOOKUP(D859,CustomerList[],2,FALSE),"")</f>
        <v>D&amp;A For Distribution</v>
      </c>
      <c r="H859" s="22">
        <f t="shared" si="26"/>
        <v>20000</v>
      </c>
      <c r="I859" s="23" t="str">
        <f t="shared" si="27"/>
        <v>DR</v>
      </c>
    </row>
    <row r="860" spans="2:9" x14ac:dyDescent="0.25">
      <c r="B860" s="17">
        <v>43611</v>
      </c>
      <c r="C860" s="18" t="s">
        <v>0</v>
      </c>
      <c r="D860" s="18">
        <v>12</v>
      </c>
      <c r="E860" s="19">
        <v>17500</v>
      </c>
      <c r="F860" s="20" t="str">
        <f>IF(C860="","",C860&amp;"-"&amp;COUNTIF($C$8:C860,C860)&amp;"-"&amp;TEXT(B860,"YYYY"))</f>
        <v>INV-496-2019</v>
      </c>
      <c r="G860" s="21" t="str">
        <f>IFERROR(VLOOKUP(D860,CustomerList[],2,FALSE),"")</f>
        <v>AB Sons</v>
      </c>
      <c r="H860" s="22">
        <f t="shared" si="26"/>
        <v>17500</v>
      </c>
      <c r="I860" s="23" t="str">
        <f t="shared" si="27"/>
        <v>DR</v>
      </c>
    </row>
    <row r="861" spans="2:9" x14ac:dyDescent="0.25">
      <c r="B861" s="17">
        <v>43611</v>
      </c>
      <c r="C861" s="18" t="s">
        <v>3</v>
      </c>
      <c r="D861" s="18">
        <v>20</v>
      </c>
      <c r="E861" s="19">
        <v>20000</v>
      </c>
      <c r="F861" s="20" t="str">
        <f>IF(C861="","",C861&amp;"-"&amp;COUNTIF($C$8:C861,C861)&amp;"-"&amp;TEXT(B861,"YYYY"))</f>
        <v>CASH-112-2019</v>
      </c>
      <c r="G861" s="21" t="str">
        <f>IFERROR(VLOOKUP(D861,CustomerList[],2,FALSE),"")</f>
        <v>A&amp;C For Sports Equipments</v>
      </c>
      <c r="H861" s="22">
        <f t="shared" si="26"/>
        <v>-20000</v>
      </c>
      <c r="I861" s="23" t="str">
        <f t="shared" si="27"/>
        <v>CR</v>
      </c>
    </row>
    <row r="862" spans="2:9" x14ac:dyDescent="0.25">
      <c r="B862" s="17">
        <v>43612</v>
      </c>
      <c r="C862" s="18" t="s">
        <v>1</v>
      </c>
      <c r="D862" s="18">
        <v>43</v>
      </c>
      <c r="E862" s="19">
        <v>11000</v>
      </c>
      <c r="F862" s="20" t="str">
        <f>IF(C862="","",C862&amp;"-"&amp;COUNTIF($C$8:C862,C862)&amp;"-"&amp;TEXT(B862,"YYYY"))</f>
        <v>CHK-127-2019</v>
      </c>
      <c r="G862" s="21" t="str">
        <f>IFERROR(VLOOKUP(D862,CustomerList[],2,FALSE),"")</f>
        <v>D&amp;Y For Trading</v>
      </c>
      <c r="H862" s="22">
        <f t="shared" si="26"/>
        <v>-11000</v>
      </c>
      <c r="I862" s="23" t="str">
        <f t="shared" si="27"/>
        <v>CR</v>
      </c>
    </row>
    <row r="863" spans="2:9" x14ac:dyDescent="0.25">
      <c r="B863" s="17">
        <v>43612</v>
      </c>
      <c r="C863" s="18" t="s">
        <v>1</v>
      </c>
      <c r="D863" s="18">
        <v>41</v>
      </c>
      <c r="E863" s="19">
        <v>14500</v>
      </c>
      <c r="F863" s="20" t="str">
        <f>IF(C863="","",C863&amp;"-"&amp;COUNTIF($C$8:C863,C863)&amp;"-"&amp;TEXT(B863,"YYYY"))</f>
        <v>CHK-128-2019</v>
      </c>
      <c r="G863" s="21" t="str">
        <f>IFERROR(VLOOKUP(D863,CustomerList[],2,FALSE),"")</f>
        <v>C&amp;A For Distribution</v>
      </c>
      <c r="H863" s="22">
        <f t="shared" si="26"/>
        <v>-14500</v>
      </c>
      <c r="I863" s="23" t="str">
        <f t="shared" si="27"/>
        <v>CR</v>
      </c>
    </row>
    <row r="864" spans="2:9" x14ac:dyDescent="0.25">
      <c r="B864" s="17">
        <v>43612</v>
      </c>
      <c r="C864" s="18" t="s">
        <v>1</v>
      </c>
      <c r="D864" s="18">
        <v>57</v>
      </c>
      <c r="E864" s="19">
        <v>2000</v>
      </c>
      <c r="F864" s="20" t="str">
        <f>IF(C864="","",C864&amp;"-"&amp;COUNTIF($C$8:C864,C864)&amp;"-"&amp;TEXT(B864,"YYYY"))</f>
        <v>CHK-129-2019</v>
      </c>
      <c r="G864" s="21" t="str">
        <f>IFERROR(VLOOKUP(D864,CustomerList[],2,FALSE),"")</f>
        <v>Ahmed &amp; Co For Sports Equipments</v>
      </c>
      <c r="H864" s="22">
        <f t="shared" si="26"/>
        <v>-2000</v>
      </c>
      <c r="I864" s="23" t="str">
        <f t="shared" si="27"/>
        <v>CR</v>
      </c>
    </row>
    <row r="865" spans="2:9" x14ac:dyDescent="0.25">
      <c r="B865" s="17">
        <v>43612</v>
      </c>
      <c r="C865" s="18" t="s">
        <v>0</v>
      </c>
      <c r="D865" s="18">
        <v>61</v>
      </c>
      <c r="E865" s="19">
        <v>14000</v>
      </c>
      <c r="F865" s="20" t="str">
        <f>IF(C865="","",C865&amp;"-"&amp;COUNTIF($C$8:C865,C865)&amp;"-"&amp;TEXT(B865,"YYYY"))</f>
        <v>INV-497-2019</v>
      </c>
      <c r="G865" s="21" t="str">
        <f>IFERROR(VLOOKUP(D865,CustomerList[],2,FALSE),"")</f>
        <v>AAA sons For Import &amp; Export</v>
      </c>
      <c r="H865" s="22">
        <f t="shared" si="26"/>
        <v>14000</v>
      </c>
      <c r="I865" s="23" t="str">
        <f t="shared" si="27"/>
        <v>DR</v>
      </c>
    </row>
    <row r="866" spans="2:9" x14ac:dyDescent="0.25">
      <c r="B866" s="17">
        <v>43612</v>
      </c>
      <c r="C866" s="18" t="s">
        <v>0</v>
      </c>
      <c r="D866" s="18">
        <v>9</v>
      </c>
      <c r="E866" s="19">
        <v>9000</v>
      </c>
      <c r="F866" s="20" t="str">
        <f>IF(C866="","",C866&amp;"-"&amp;COUNTIF($C$8:C866,C866)&amp;"-"&amp;TEXT(B866,"YYYY"))</f>
        <v>INV-498-2019</v>
      </c>
      <c r="G866" s="21" t="str">
        <f>IFERROR(VLOOKUP(D866,CustomerList[],2,FALSE),"")</f>
        <v>Sports &amp; Fitness Co</v>
      </c>
      <c r="H866" s="22">
        <f t="shared" si="26"/>
        <v>9000</v>
      </c>
      <c r="I866" s="23" t="str">
        <f t="shared" si="27"/>
        <v>DR</v>
      </c>
    </row>
    <row r="867" spans="2:9" x14ac:dyDescent="0.25">
      <c r="B867" s="17">
        <v>43612</v>
      </c>
      <c r="C867" s="18" t="s">
        <v>3</v>
      </c>
      <c r="D867" s="18">
        <v>50</v>
      </c>
      <c r="E867" s="19">
        <v>15000</v>
      </c>
      <c r="F867" s="20" t="str">
        <f>IF(C867="","",C867&amp;"-"&amp;COUNTIF($C$8:C867,C867)&amp;"-"&amp;TEXT(B867,"YYYY"))</f>
        <v>CASH-113-2019</v>
      </c>
      <c r="G867" s="21" t="str">
        <f>IFERROR(VLOOKUP(D867,CustomerList[],2,FALSE),"")</f>
        <v>D&amp;A For Import &amp; Export</v>
      </c>
      <c r="H867" s="22">
        <f t="shared" si="26"/>
        <v>-15000</v>
      </c>
      <c r="I867" s="23" t="str">
        <f t="shared" si="27"/>
        <v>CR</v>
      </c>
    </row>
    <row r="868" spans="2:9" x14ac:dyDescent="0.25">
      <c r="B868" s="17">
        <v>43612</v>
      </c>
      <c r="C868" s="18" t="s">
        <v>3</v>
      </c>
      <c r="D868" s="18">
        <v>10</v>
      </c>
      <c r="E868" s="19">
        <v>10000</v>
      </c>
      <c r="F868" s="20" t="str">
        <f>IF(C868="","",C868&amp;"-"&amp;COUNTIF($C$8:C868,C868)&amp;"-"&amp;TEXT(B868,"YYYY"))</f>
        <v>CASH-114-2019</v>
      </c>
      <c r="G868" s="21" t="str">
        <f>IFERROR(VLOOKUP(D868,CustomerList[],2,FALSE),"")</f>
        <v>Light Equipments Int'l</v>
      </c>
      <c r="H868" s="22">
        <f t="shared" si="26"/>
        <v>-10000</v>
      </c>
      <c r="I868" s="23" t="str">
        <f t="shared" si="27"/>
        <v>CR</v>
      </c>
    </row>
    <row r="869" spans="2:9" x14ac:dyDescent="0.25">
      <c r="B869" s="17">
        <v>43612</v>
      </c>
      <c r="C869" s="18" t="s">
        <v>0</v>
      </c>
      <c r="D869" s="18">
        <v>33</v>
      </c>
      <c r="E869" s="19">
        <v>11500</v>
      </c>
      <c r="F869" s="20" t="str">
        <f>IF(C869="","",C869&amp;"-"&amp;COUNTIF($C$8:C869,C869)&amp;"-"&amp;TEXT(B869,"YYYY"))</f>
        <v>INV-499-2019</v>
      </c>
      <c r="G869" s="21" t="str">
        <f>IFERROR(VLOOKUP(D869,CustomerList[],2,FALSE),"")</f>
        <v>D&amp;D For Trading</v>
      </c>
      <c r="H869" s="22">
        <f t="shared" si="26"/>
        <v>11500</v>
      </c>
      <c r="I869" s="23" t="str">
        <f t="shared" si="27"/>
        <v>DR</v>
      </c>
    </row>
    <row r="870" spans="2:9" x14ac:dyDescent="0.25">
      <c r="B870" s="17">
        <v>43612</v>
      </c>
      <c r="C870" s="18" t="s">
        <v>0</v>
      </c>
      <c r="D870" s="18">
        <v>50</v>
      </c>
      <c r="E870" s="19">
        <v>9000</v>
      </c>
      <c r="F870" s="20" t="str">
        <f>IF(C870="","",C870&amp;"-"&amp;COUNTIF($C$8:C870,C870)&amp;"-"&amp;TEXT(B870,"YYYY"))</f>
        <v>INV-500-2019</v>
      </c>
      <c r="G870" s="21" t="str">
        <f>IFERROR(VLOOKUP(D870,CustomerList[],2,FALSE),"")</f>
        <v>D&amp;A For Import &amp; Export</v>
      </c>
      <c r="H870" s="22">
        <f t="shared" si="26"/>
        <v>9000</v>
      </c>
      <c r="I870" s="23" t="str">
        <f t="shared" si="27"/>
        <v>DR</v>
      </c>
    </row>
    <row r="871" spans="2:9" x14ac:dyDescent="0.25">
      <c r="B871" s="17">
        <v>43612</v>
      </c>
      <c r="C871" s="18" t="s">
        <v>0</v>
      </c>
      <c r="D871" s="18">
        <v>23</v>
      </c>
      <c r="E871" s="19">
        <v>10500</v>
      </c>
      <c r="F871" s="20" t="str">
        <f>IF(C871="","",C871&amp;"-"&amp;COUNTIF($C$8:C871,C871)&amp;"-"&amp;TEXT(B871,"YYYY"))</f>
        <v>INV-501-2019</v>
      </c>
      <c r="G871" s="21" t="str">
        <f>IFERROR(VLOOKUP(D871,CustomerList[],2,FALSE),"")</f>
        <v>Y&amp;A For Maitenance &amp; Services</v>
      </c>
      <c r="H871" s="22">
        <f t="shared" si="26"/>
        <v>10500</v>
      </c>
      <c r="I871" s="23" t="str">
        <f t="shared" si="27"/>
        <v>DR</v>
      </c>
    </row>
    <row r="872" spans="2:9" x14ac:dyDescent="0.25">
      <c r="B872" s="17">
        <v>43612</v>
      </c>
      <c r="C872" s="18" t="s">
        <v>1</v>
      </c>
      <c r="D872" s="18">
        <v>2</v>
      </c>
      <c r="E872" s="19">
        <v>14500</v>
      </c>
      <c r="F872" s="20" t="str">
        <f>IF(C872="","",C872&amp;"-"&amp;COUNTIF($C$8:C872,C872)&amp;"-"&amp;TEXT(B872,"YYYY"))</f>
        <v>CHK-130-2019</v>
      </c>
      <c r="G872" s="21" t="str">
        <f>IFERROR(VLOOKUP(D872,CustomerList[],2,FALSE),"")</f>
        <v>Untied for Distribution</v>
      </c>
      <c r="H872" s="22">
        <f t="shared" si="26"/>
        <v>-14500</v>
      </c>
      <c r="I872" s="23" t="str">
        <f t="shared" si="27"/>
        <v>CR</v>
      </c>
    </row>
    <row r="873" spans="2:9" x14ac:dyDescent="0.25">
      <c r="B873" s="17">
        <v>43612</v>
      </c>
      <c r="C873" s="18" t="s">
        <v>0</v>
      </c>
      <c r="D873" s="18">
        <v>72</v>
      </c>
      <c r="E873" s="19">
        <v>18500</v>
      </c>
      <c r="F873" s="20" t="str">
        <f>IF(C873="","",C873&amp;"-"&amp;COUNTIF($C$8:C873,C873)&amp;"-"&amp;TEXT(B873,"YYYY"))</f>
        <v>INV-502-2019</v>
      </c>
      <c r="G873" s="21" t="str">
        <f>IFERROR(VLOOKUP(D873,CustomerList[],2,FALSE),"")</f>
        <v>C&amp;C For Trading</v>
      </c>
      <c r="H873" s="22">
        <f t="shared" si="26"/>
        <v>18500</v>
      </c>
      <c r="I873" s="23" t="str">
        <f t="shared" si="27"/>
        <v>DR</v>
      </c>
    </row>
    <row r="874" spans="2:9" x14ac:dyDescent="0.25">
      <c r="B874" s="17">
        <v>43612</v>
      </c>
      <c r="C874" s="18" t="s">
        <v>0</v>
      </c>
      <c r="D874" s="18">
        <v>64</v>
      </c>
      <c r="E874" s="19">
        <v>18000</v>
      </c>
      <c r="F874" s="20" t="str">
        <f>IF(C874="","",C874&amp;"-"&amp;COUNTIF($C$8:C874,C874)&amp;"-"&amp;TEXT(B874,"YYYY"))</f>
        <v>INV-503-2019</v>
      </c>
      <c r="G874" s="21" t="str">
        <f>IFERROR(VLOOKUP(D874,CustomerList[],2,FALSE),"")</f>
        <v>A&amp;A For Import &amp; Export</v>
      </c>
      <c r="H874" s="22">
        <f t="shared" si="26"/>
        <v>18000</v>
      </c>
      <c r="I874" s="23" t="str">
        <f t="shared" si="27"/>
        <v>DR</v>
      </c>
    </row>
    <row r="875" spans="2:9" x14ac:dyDescent="0.25">
      <c r="B875" s="17">
        <v>43612</v>
      </c>
      <c r="C875" s="18" t="s">
        <v>0</v>
      </c>
      <c r="D875" s="18">
        <v>59</v>
      </c>
      <c r="E875" s="19">
        <v>13500</v>
      </c>
      <c r="F875" s="20" t="str">
        <f>IF(C875="","",C875&amp;"-"&amp;COUNTIF($C$8:C875,C875)&amp;"-"&amp;TEXT(B875,"YYYY"))</f>
        <v>INV-504-2019</v>
      </c>
      <c r="G875" s="21" t="str">
        <f>IFERROR(VLOOKUP(D875,CustomerList[],2,FALSE),"")</f>
        <v>D&amp;Y For Distribution</v>
      </c>
      <c r="H875" s="22">
        <f t="shared" si="26"/>
        <v>13500</v>
      </c>
      <c r="I875" s="23" t="str">
        <f t="shared" si="27"/>
        <v>DR</v>
      </c>
    </row>
    <row r="876" spans="2:9" x14ac:dyDescent="0.25">
      <c r="B876" s="17">
        <v>43612</v>
      </c>
      <c r="C876" s="18" t="s">
        <v>2</v>
      </c>
      <c r="D876" s="18">
        <v>18</v>
      </c>
      <c r="E876" s="19">
        <v>7500</v>
      </c>
      <c r="F876" s="20" t="str">
        <f>IF(C876="","",C876&amp;"-"&amp;COUNTIF($C$8:C876,C876)&amp;"-"&amp;TEXT(B876,"YYYY"))</f>
        <v>CN-121-2019</v>
      </c>
      <c r="G876" s="21" t="str">
        <f>IFERROR(VLOOKUP(D876,CustomerList[],2,FALSE),"")</f>
        <v>Y&amp;A For Sports Equipments</v>
      </c>
      <c r="H876" s="22">
        <f t="shared" si="26"/>
        <v>-7500</v>
      </c>
      <c r="I876" s="23" t="str">
        <f t="shared" si="27"/>
        <v>CR</v>
      </c>
    </row>
    <row r="877" spans="2:9" x14ac:dyDescent="0.25">
      <c r="B877" s="17">
        <v>43612</v>
      </c>
      <c r="C877" s="18" t="s">
        <v>0</v>
      </c>
      <c r="D877" s="18">
        <v>17</v>
      </c>
      <c r="E877" s="19">
        <v>16000</v>
      </c>
      <c r="F877" s="20" t="str">
        <f>IF(C877="","",C877&amp;"-"&amp;COUNTIF($C$8:C877,C877)&amp;"-"&amp;TEXT(B877,"YYYY"))</f>
        <v>INV-505-2019</v>
      </c>
      <c r="G877" s="21" t="str">
        <f>IFERROR(VLOOKUP(D877,CustomerList[],2,FALSE),"")</f>
        <v>D&amp;A For Sports Equipments</v>
      </c>
      <c r="H877" s="22">
        <f t="shared" si="26"/>
        <v>16000</v>
      </c>
      <c r="I877" s="23" t="str">
        <f t="shared" si="27"/>
        <v>DR</v>
      </c>
    </row>
    <row r="878" spans="2:9" x14ac:dyDescent="0.25">
      <c r="B878" s="17">
        <v>43612</v>
      </c>
      <c r="C878" s="18" t="s">
        <v>0</v>
      </c>
      <c r="D878" s="18">
        <v>45</v>
      </c>
      <c r="E878" s="19">
        <v>8500</v>
      </c>
      <c r="F878" s="20" t="str">
        <f>IF(C878="","",C878&amp;"-"&amp;COUNTIF($C$8:C878,C878)&amp;"-"&amp;TEXT(B878,"YYYY"))</f>
        <v>INV-506-2019</v>
      </c>
      <c r="G878" s="21" t="str">
        <f>IFERROR(VLOOKUP(D878,CustomerList[],2,FALSE),"")</f>
        <v>A&amp;D For Maitenance &amp; Services</v>
      </c>
      <c r="H878" s="22">
        <f t="shared" si="26"/>
        <v>8500</v>
      </c>
      <c r="I878" s="23" t="str">
        <f t="shared" si="27"/>
        <v>DR</v>
      </c>
    </row>
    <row r="879" spans="2:9" x14ac:dyDescent="0.25">
      <c r="B879" s="17">
        <v>43612</v>
      </c>
      <c r="C879" s="18" t="s">
        <v>2</v>
      </c>
      <c r="D879" s="18">
        <v>38</v>
      </c>
      <c r="E879" s="19">
        <v>9000</v>
      </c>
      <c r="F879" s="20" t="str">
        <f>IF(C879="","",C879&amp;"-"&amp;COUNTIF($C$8:C879,C879)&amp;"-"&amp;TEXT(B879,"YYYY"))</f>
        <v>CN-122-2019</v>
      </c>
      <c r="G879" s="21" t="str">
        <f>IFERROR(VLOOKUP(D879,CustomerList[],2,FALSE),"")</f>
        <v>Y&amp;C For Sports Equipments</v>
      </c>
      <c r="H879" s="22">
        <f t="shared" si="26"/>
        <v>-9000</v>
      </c>
      <c r="I879" s="23" t="str">
        <f t="shared" si="27"/>
        <v>CR</v>
      </c>
    </row>
    <row r="880" spans="2:9" x14ac:dyDescent="0.25">
      <c r="B880" s="17">
        <v>43612</v>
      </c>
      <c r="C880" s="18" t="s">
        <v>0</v>
      </c>
      <c r="D880" s="18">
        <v>25</v>
      </c>
      <c r="E880" s="19">
        <v>20000</v>
      </c>
      <c r="F880" s="20" t="str">
        <f>IF(C880="","",C880&amp;"-"&amp;COUNTIF($C$8:C880,C880)&amp;"-"&amp;TEXT(B880,"YYYY"))</f>
        <v>INV-507-2019</v>
      </c>
      <c r="G880" s="21" t="str">
        <f>IFERROR(VLOOKUP(D880,CustomerList[],2,FALSE),"")</f>
        <v>Y&amp;D For Import &amp; Export</v>
      </c>
      <c r="H880" s="22">
        <f t="shared" si="26"/>
        <v>20000</v>
      </c>
      <c r="I880" s="23" t="str">
        <f t="shared" si="27"/>
        <v>DR</v>
      </c>
    </row>
    <row r="881" spans="2:9" x14ac:dyDescent="0.25">
      <c r="B881" s="17">
        <v>43612</v>
      </c>
      <c r="C881" s="18" t="s">
        <v>0</v>
      </c>
      <c r="D881" s="18">
        <v>59</v>
      </c>
      <c r="E881" s="19">
        <v>19000</v>
      </c>
      <c r="F881" s="20" t="str">
        <f>IF(C881="","",C881&amp;"-"&amp;COUNTIF($C$8:C881,C881)&amp;"-"&amp;TEXT(B881,"YYYY"))</f>
        <v>INV-508-2019</v>
      </c>
      <c r="G881" s="21" t="str">
        <f>IFERROR(VLOOKUP(D881,CustomerList[],2,FALSE),"")</f>
        <v>D&amp;Y For Distribution</v>
      </c>
      <c r="H881" s="22">
        <f t="shared" si="26"/>
        <v>19000</v>
      </c>
      <c r="I881" s="23" t="str">
        <f t="shared" si="27"/>
        <v>DR</v>
      </c>
    </row>
    <row r="882" spans="2:9" x14ac:dyDescent="0.25">
      <c r="B882" s="17">
        <v>43612</v>
      </c>
      <c r="C882" s="18" t="s">
        <v>2</v>
      </c>
      <c r="D882" s="18">
        <v>12</v>
      </c>
      <c r="E882" s="19">
        <v>10000</v>
      </c>
      <c r="F882" s="20" t="str">
        <f>IF(C882="","",C882&amp;"-"&amp;COUNTIF($C$8:C882,C882)&amp;"-"&amp;TEXT(B882,"YYYY"))</f>
        <v>CN-123-2019</v>
      </c>
      <c r="G882" s="21" t="str">
        <f>IFERROR(VLOOKUP(D882,CustomerList[],2,FALSE),"")</f>
        <v>AB Sons</v>
      </c>
      <c r="H882" s="22">
        <f t="shared" si="26"/>
        <v>-10000</v>
      </c>
      <c r="I882" s="23" t="str">
        <f t="shared" si="27"/>
        <v>CR</v>
      </c>
    </row>
    <row r="883" spans="2:9" x14ac:dyDescent="0.25">
      <c r="B883" s="17">
        <v>43612</v>
      </c>
      <c r="C883" s="18" t="s">
        <v>0</v>
      </c>
      <c r="D883" s="18">
        <v>31</v>
      </c>
      <c r="E883" s="19">
        <v>3500</v>
      </c>
      <c r="F883" s="20" t="str">
        <f>IF(C883="","",C883&amp;"-"&amp;COUNTIF($C$8:C883,C883)&amp;"-"&amp;TEXT(B883,"YYYY"))</f>
        <v>INV-509-2019</v>
      </c>
      <c r="G883" s="21" t="str">
        <f>IFERROR(VLOOKUP(D883,CustomerList[],2,FALSE),"")</f>
        <v>C&amp;Y For Trading</v>
      </c>
      <c r="H883" s="22">
        <f t="shared" si="26"/>
        <v>3500</v>
      </c>
      <c r="I883" s="23" t="str">
        <f t="shared" si="27"/>
        <v>DR</v>
      </c>
    </row>
    <row r="884" spans="2:9" x14ac:dyDescent="0.25">
      <c r="B884" s="17">
        <v>43612</v>
      </c>
      <c r="C884" s="18" t="s">
        <v>0</v>
      </c>
      <c r="D884" s="18">
        <v>17</v>
      </c>
      <c r="E884" s="19">
        <v>15000</v>
      </c>
      <c r="F884" s="20" t="str">
        <f>IF(C884="","",C884&amp;"-"&amp;COUNTIF($C$8:C884,C884)&amp;"-"&amp;TEXT(B884,"YYYY"))</f>
        <v>INV-510-2019</v>
      </c>
      <c r="G884" s="21" t="str">
        <f>IFERROR(VLOOKUP(D884,CustomerList[],2,FALSE),"")</f>
        <v>D&amp;A For Sports Equipments</v>
      </c>
      <c r="H884" s="22">
        <f t="shared" si="26"/>
        <v>15000</v>
      </c>
      <c r="I884" s="23" t="str">
        <f t="shared" si="27"/>
        <v>DR</v>
      </c>
    </row>
    <row r="885" spans="2:9" x14ac:dyDescent="0.25">
      <c r="B885" s="17">
        <v>43612</v>
      </c>
      <c r="C885" s="18" t="s">
        <v>0</v>
      </c>
      <c r="D885" s="18">
        <v>31</v>
      </c>
      <c r="E885" s="19">
        <v>5500</v>
      </c>
      <c r="F885" s="20" t="str">
        <f>IF(C885="","",C885&amp;"-"&amp;COUNTIF($C$8:C885,C885)&amp;"-"&amp;TEXT(B885,"YYYY"))</f>
        <v>INV-511-2019</v>
      </c>
      <c r="G885" s="21" t="str">
        <f>IFERROR(VLOOKUP(D885,CustomerList[],2,FALSE),"")</f>
        <v>C&amp;Y For Trading</v>
      </c>
      <c r="H885" s="22">
        <f t="shared" si="26"/>
        <v>5500</v>
      </c>
      <c r="I885" s="23" t="str">
        <f t="shared" si="27"/>
        <v>DR</v>
      </c>
    </row>
    <row r="886" spans="2:9" x14ac:dyDescent="0.25">
      <c r="B886" s="17">
        <v>43612</v>
      </c>
      <c r="C886" s="18" t="s">
        <v>0</v>
      </c>
      <c r="D886" s="18">
        <v>63</v>
      </c>
      <c r="E886" s="19">
        <v>1000</v>
      </c>
      <c r="F886" s="20" t="str">
        <f>IF(C886="","",C886&amp;"-"&amp;COUNTIF($C$8:C886,C886)&amp;"-"&amp;TEXT(B886,"YYYY"))</f>
        <v>INV-512-2019</v>
      </c>
      <c r="G886" s="21" t="str">
        <f>IFERROR(VLOOKUP(D886,CustomerList[],2,FALSE),"")</f>
        <v>C&amp;Y For Import &amp; Export</v>
      </c>
      <c r="H886" s="22">
        <f t="shared" si="26"/>
        <v>1000</v>
      </c>
      <c r="I886" s="23" t="str">
        <f t="shared" si="27"/>
        <v>DR</v>
      </c>
    </row>
    <row r="887" spans="2:9" x14ac:dyDescent="0.25">
      <c r="B887" s="17">
        <v>43612</v>
      </c>
      <c r="C887" s="18" t="s">
        <v>0</v>
      </c>
      <c r="D887" s="18">
        <v>43</v>
      </c>
      <c r="E887" s="19">
        <v>10000</v>
      </c>
      <c r="F887" s="20" t="str">
        <f>IF(C887="","",C887&amp;"-"&amp;COUNTIF($C$8:C887,C887)&amp;"-"&amp;TEXT(B887,"YYYY"))</f>
        <v>INV-513-2019</v>
      </c>
      <c r="G887" s="21" t="str">
        <f>IFERROR(VLOOKUP(D887,CustomerList[],2,FALSE),"")</f>
        <v>D&amp;Y For Trading</v>
      </c>
      <c r="H887" s="22">
        <f t="shared" si="26"/>
        <v>10000</v>
      </c>
      <c r="I887" s="23" t="str">
        <f t="shared" si="27"/>
        <v>DR</v>
      </c>
    </row>
    <row r="888" spans="2:9" x14ac:dyDescent="0.25">
      <c r="B888" s="17">
        <v>43612</v>
      </c>
      <c r="C888" s="18" t="s">
        <v>0</v>
      </c>
      <c r="D888" s="18">
        <v>9</v>
      </c>
      <c r="E888" s="19">
        <v>14000</v>
      </c>
      <c r="F888" s="20" t="str">
        <f>IF(C888="","",C888&amp;"-"&amp;COUNTIF($C$8:C888,C888)&amp;"-"&amp;TEXT(B888,"YYYY"))</f>
        <v>INV-514-2019</v>
      </c>
      <c r="G888" s="21" t="str">
        <f>IFERROR(VLOOKUP(D888,CustomerList[],2,FALSE),"")</f>
        <v>Sports &amp; Fitness Co</v>
      </c>
      <c r="H888" s="22">
        <f t="shared" si="26"/>
        <v>14000</v>
      </c>
      <c r="I888" s="23" t="str">
        <f t="shared" si="27"/>
        <v>DR</v>
      </c>
    </row>
    <row r="889" spans="2:9" x14ac:dyDescent="0.25">
      <c r="B889" s="17">
        <v>43612</v>
      </c>
      <c r="C889" s="18" t="s">
        <v>3</v>
      </c>
      <c r="D889" s="18">
        <v>51</v>
      </c>
      <c r="E889" s="19">
        <v>11000</v>
      </c>
      <c r="F889" s="20" t="str">
        <f>IF(C889="","",C889&amp;"-"&amp;COUNTIF($C$8:C889,C889)&amp;"-"&amp;TEXT(B889,"YYYY"))</f>
        <v>CASH-115-2019</v>
      </c>
      <c r="G889" s="21" t="str">
        <f>IFERROR(VLOOKUP(D889,CustomerList[],2,FALSE),"")</f>
        <v>A&amp;D For Trading</v>
      </c>
      <c r="H889" s="22">
        <f t="shared" si="26"/>
        <v>-11000</v>
      </c>
      <c r="I889" s="23" t="str">
        <f t="shared" si="27"/>
        <v>CR</v>
      </c>
    </row>
    <row r="890" spans="2:9" x14ac:dyDescent="0.25">
      <c r="B890" s="17">
        <v>43612</v>
      </c>
      <c r="C890" s="18" t="s">
        <v>3</v>
      </c>
      <c r="D890" s="18">
        <v>15</v>
      </c>
      <c r="E890" s="19">
        <v>5500</v>
      </c>
      <c r="F890" s="20" t="str">
        <f>IF(C890="","",C890&amp;"-"&amp;COUNTIF($C$8:C890,C890)&amp;"-"&amp;TEXT(B890,"YYYY"))</f>
        <v>CASH-116-2019</v>
      </c>
      <c r="G890" s="21" t="str">
        <f>IFERROR(VLOOKUP(D890,CustomerList[],2,FALSE),"")</f>
        <v>Triple A Bikes</v>
      </c>
      <c r="H890" s="22">
        <f t="shared" si="26"/>
        <v>-5500</v>
      </c>
      <c r="I890" s="23" t="str">
        <f t="shared" si="27"/>
        <v>CR</v>
      </c>
    </row>
    <row r="891" spans="2:9" x14ac:dyDescent="0.25">
      <c r="B891" s="17">
        <v>43613</v>
      </c>
      <c r="C891" s="18" t="s">
        <v>0</v>
      </c>
      <c r="D891" s="18">
        <v>15</v>
      </c>
      <c r="E891" s="19">
        <v>2000</v>
      </c>
      <c r="F891" s="20" t="str">
        <f>IF(C891="","",C891&amp;"-"&amp;COUNTIF($C$8:C891,C891)&amp;"-"&amp;TEXT(B891,"YYYY"))</f>
        <v>INV-515-2019</v>
      </c>
      <c r="G891" s="21" t="str">
        <f>IFERROR(VLOOKUP(D891,CustomerList[],2,FALSE),"")</f>
        <v>Triple A Bikes</v>
      </c>
      <c r="H891" s="22">
        <f t="shared" si="26"/>
        <v>2000</v>
      </c>
      <c r="I891" s="23" t="str">
        <f t="shared" si="27"/>
        <v>DR</v>
      </c>
    </row>
    <row r="892" spans="2:9" x14ac:dyDescent="0.25">
      <c r="B892" s="17">
        <v>43613</v>
      </c>
      <c r="C892" s="18" t="s">
        <v>0</v>
      </c>
      <c r="D892" s="18">
        <v>2</v>
      </c>
      <c r="E892" s="19">
        <v>5000</v>
      </c>
      <c r="F892" s="20" t="str">
        <f>IF(C892="","",C892&amp;"-"&amp;COUNTIF($C$8:C892,C892)&amp;"-"&amp;TEXT(B892,"YYYY"))</f>
        <v>INV-516-2019</v>
      </c>
      <c r="G892" s="21" t="str">
        <f>IFERROR(VLOOKUP(D892,CustomerList[],2,FALSE),"")</f>
        <v>Untied for Distribution</v>
      </c>
      <c r="H892" s="22">
        <f t="shared" si="26"/>
        <v>5000</v>
      </c>
      <c r="I892" s="23" t="str">
        <f t="shared" si="27"/>
        <v>DR</v>
      </c>
    </row>
    <row r="893" spans="2:9" x14ac:dyDescent="0.25">
      <c r="B893" s="17">
        <v>43613</v>
      </c>
      <c r="C893" s="18" t="s">
        <v>3</v>
      </c>
      <c r="D893" s="18">
        <v>68</v>
      </c>
      <c r="E893" s="19">
        <v>14500</v>
      </c>
      <c r="F893" s="20" t="str">
        <f>IF(C893="","",C893&amp;"-"&amp;COUNTIF($C$8:C893,C893)&amp;"-"&amp;TEXT(B893,"YYYY"))</f>
        <v>CASH-117-2019</v>
      </c>
      <c r="G893" s="21" t="str">
        <f>IFERROR(VLOOKUP(D893,CustomerList[],2,FALSE),"")</f>
        <v>C&amp;C For Maitenance &amp; Services</v>
      </c>
      <c r="H893" s="22">
        <f t="shared" si="26"/>
        <v>-14500</v>
      </c>
      <c r="I893" s="23" t="str">
        <f t="shared" si="27"/>
        <v>CR</v>
      </c>
    </row>
    <row r="894" spans="2:9" x14ac:dyDescent="0.25">
      <c r="B894" s="17">
        <v>43613</v>
      </c>
      <c r="C894" s="18" t="s">
        <v>3</v>
      </c>
      <c r="D894" s="18">
        <v>34</v>
      </c>
      <c r="E894" s="19">
        <v>4000</v>
      </c>
      <c r="F894" s="20" t="str">
        <f>IF(C894="","",C894&amp;"-"&amp;COUNTIF($C$8:C894,C894)&amp;"-"&amp;TEXT(B894,"YYYY"))</f>
        <v>CASH-118-2019</v>
      </c>
      <c r="G894" s="21" t="str">
        <f>IFERROR(VLOOKUP(D894,CustomerList[],2,FALSE),"")</f>
        <v>D&amp;C For Distribution</v>
      </c>
      <c r="H894" s="22">
        <f t="shared" si="26"/>
        <v>-4000</v>
      </c>
      <c r="I894" s="23" t="str">
        <f t="shared" si="27"/>
        <v>CR</v>
      </c>
    </row>
    <row r="895" spans="2:9" x14ac:dyDescent="0.25">
      <c r="B895" s="17">
        <v>43613</v>
      </c>
      <c r="C895" s="18" t="s">
        <v>0</v>
      </c>
      <c r="D895" s="18">
        <v>51</v>
      </c>
      <c r="E895" s="19">
        <v>6500</v>
      </c>
      <c r="F895" s="20" t="str">
        <f>IF(C895="","",C895&amp;"-"&amp;COUNTIF($C$8:C895,C895)&amp;"-"&amp;TEXT(B895,"YYYY"))</f>
        <v>INV-517-2019</v>
      </c>
      <c r="G895" s="21" t="str">
        <f>IFERROR(VLOOKUP(D895,CustomerList[],2,FALSE),"")</f>
        <v>A&amp;D For Trading</v>
      </c>
      <c r="H895" s="22">
        <f t="shared" si="26"/>
        <v>6500</v>
      </c>
      <c r="I895" s="23" t="str">
        <f t="shared" si="27"/>
        <v>DR</v>
      </c>
    </row>
    <row r="896" spans="2:9" x14ac:dyDescent="0.25">
      <c r="B896" s="17">
        <v>43613</v>
      </c>
      <c r="C896" s="18" t="s">
        <v>2</v>
      </c>
      <c r="D896" s="18">
        <v>28</v>
      </c>
      <c r="E896" s="19">
        <v>17000</v>
      </c>
      <c r="F896" s="20" t="str">
        <f>IF(C896="","",C896&amp;"-"&amp;COUNTIF($C$8:C896,C896)&amp;"-"&amp;TEXT(B896,"YYYY"))</f>
        <v>CN-124-2019</v>
      </c>
      <c r="G896" s="21" t="str">
        <f>IFERROR(VLOOKUP(D896,CustomerList[],2,FALSE),"")</f>
        <v>D&amp;D For Import &amp; Export</v>
      </c>
      <c r="H896" s="22">
        <f t="shared" si="26"/>
        <v>-17000</v>
      </c>
      <c r="I896" s="23" t="str">
        <f t="shared" si="27"/>
        <v>CR</v>
      </c>
    </row>
    <row r="897" spans="2:9" x14ac:dyDescent="0.25">
      <c r="B897" s="17">
        <v>43613</v>
      </c>
      <c r="C897" s="18" t="s">
        <v>0</v>
      </c>
      <c r="D897" s="18">
        <v>29</v>
      </c>
      <c r="E897" s="19">
        <v>2000</v>
      </c>
      <c r="F897" s="20" t="str">
        <f>IF(C897="","",C897&amp;"-"&amp;COUNTIF($C$8:C897,C897)&amp;"-"&amp;TEXT(B897,"YYYY"))</f>
        <v>INV-518-2019</v>
      </c>
      <c r="G897" s="21" t="str">
        <f>IFERROR(VLOOKUP(D897,CustomerList[],2,FALSE),"")</f>
        <v>A&amp;D For Sports Equipments</v>
      </c>
      <c r="H897" s="22">
        <f t="shared" si="26"/>
        <v>2000</v>
      </c>
      <c r="I897" s="23" t="str">
        <f t="shared" si="27"/>
        <v>DR</v>
      </c>
    </row>
    <row r="898" spans="2:9" x14ac:dyDescent="0.25">
      <c r="B898" s="17">
        <v>43613</v>
      </c>
      <c r="C898" s="18" t="s">
        <v>0</v>
      </c>
      <c r="D898" s="18">
        <v>22</v>
      </c>
      <c r="E898" s="19">
        <v>3500</v>
      </c>
      <c r="F898" s="20" t="str">
        <f>IF(C898="","",C898&amp;"-"&amp;COUNTIF($C$8:C898,C898)&amp;"-"&amp;TEXT(B898,"YYYY"))</f>
        <v>INV-519-2019</v>
      </c>
      <c r="G898" s="21" t="str">
        <f>IFERROR(VLOOKUP(D898,CustomerList[],2,FALSE),"")</f>
        <v>A&amp;Y For Import &amp; Export</v>
      </c>
      <c r="H898" s="22">
        <f t="shared" si="26"/>
        <v>3500</v>
      </c>
      <c r="I898" s="23" t="str">
        <f t="shared" si="27"/>
        <v>DR</v>
      </c>
    </row>
    <row r="899" spans="2:9" x14ac:dyDescent="0.25">
      <c r="B899" s="17">
        <v>43613</v>
      </c>
      <c r="C899" s="18" t="s">
        <v>0</v>
      </c>
      <c r="D899" s="18">
        <v>64</v>
      </c>
      <c r="E899" s="19">
        <v>4500</v>
      </c>
      <c r="F899" s="20" t="str">
        <f>IF(C899="","",C899&amp;"-"&amp;COUNTIF($C$8:C899,C899)&amp;"-"&amp;TEXT(B899,"YYYY"))</f>
        <v>INV-520-2019</v>
      </c>
      <c r="G899" s="21" t="str">
        <f>IFERROR(VLOOKUP(D899,CustomerList[],2,FALSE),"")</f>
        <v>A&amp;A For Import &amp; Export</v>
      </c>
      <c r="H899" s="22">
        <f t="shared" si="26"/>
        <v>4500</v>
      </c>
      <c r="I899" s="23" t="str">
        <f t="shared" si="27"/>
        <v>DR</v>
      </c>
    </row>
    <row r="900" spans="2:9" x14ac:dyDescent="0.25">
      <c r="B900" s="17">
        <v>43613</v>
      </c>
      <c r="C900" s="18" t="s">
        <v>0</v>
      </c>
      <c r="D900" s="18">
        <v>30</v>
      </c>
      <c r="E900" s="19">
        <v>12000</v>
      </c>
      <c r="F900" s="20" t="str">
        <f>IF(C900="","",C900&amp;"-"&amp;COUNTIF($C$8:C900,C900)&amp;"-"&amp;TEXT(B900,"YYYY"))</f>
        <v>INV-521-2019</v>
      </c>
      <c r="G900" s="21" t="str">
        <f>IFERROR(VLOOKUP(D900,CustomerList[],2,FALSE),"")</f>
        <v>A&amp;C For Maitenance &amp; Services</v>
      </c>
      <c r="H900" s="22">
        <f t="shared" si="26"/>
        <v>12000</v>
      </c>
      <c r="I900" s="23" t="str">
        <f t="shared" si="27"/>
        <v>DR</v>
      </c>
    </row>
    <row r="901" spans="2:9" x14ac:dyDescent="0.25">
      <c r="B901" s="17">
        <v>43613</v>
      </c>
      <c r="C901" s="18" t="s">
        <v>0</v>
      </c>
      <c r="D901" s="18">
        <v>55</v>
      </c>
      <c r="E901" s="19">
        <v>12500</v>
      </c>
      <c r="F901" s="20" t="str">
        <f>IF(C901="","",C901&amp;"-"&amp;COUNTIF($C$8:C901,C901)&amp;"-"&amp;TEXT(B901,"YYYY"))</f>
        <v>INV-522-2019</v>
      </c>
      <c r="G901" s="21" t="str">
        <f>IFERROR(VLOOKUP(D901,CustomerList[],2,FALSE),"")</f>
        <v>D&amp;A For Maitenance &amp; Services</v>
      </c>
      <c r="H901" s="22">
        <f t="shared" si="26"/>
        <v>12500</v>
      </c>
      <c r="I901" s="23" t="str">
        <f t="shared" si="27"/>
        <v>DR</v>
      </c>
    </row>
    <row r="902" spans="2:9" x14ac:dyDescent="0.25">
      <c r="B902" s="17">
        <v>43613</v>
      </c>
      <c r="C902" s="18" t="s">
        <v>2</v>
      </c>
      <c r="D902" s="18">
        <v>75</v>
      </c>
      <c r="E902" s="19">
        <v>18000</v>
      </c>
      <c r="F902" s="20" t="str">
        <f>IF(C902="","",C902&amp;"-"&amp;COUNTIF($C$8:C902,C902)&amp;"-"&amp;TEXT(B902,"YYYY"))</f>
        <v>CN-125-2019</v>
      </c>
      <c r="G902" s="21" t="str">
        <f>IFERROR(VLOOKUP(D902,CustomerList[],2,FALSE),"")</f>
        <v>Alfred Bikes</v>
      </c>
      <c r="H902" s="22">
        <f t="shared" si="26"/>
        <v>-18000</v>
      </c>
      <c r="I902" s="23" t="str">
        <f t="shared" si="27"/>
        <v>CR</v>
      </c>
    </row>
    <row r="903" spans="2:9" x14ac:dyDescent="0.25">
      <c r="B903" s="17">
        <v>43613</v>
      </c>
      <c r="C903" s="18" t="s">
        <v>0</v>
      </c>
      <c r="D903" s="18">
        <v>62</v>
      </c>
      <c r="E903" s="19">
        <v>3500</v>
      </c>
      <c r="F903" s="20" t="str">
        <f>IF(C903="","",C903&amp;"-"&amp;COUNTIF($C$8:C903,C903)&amp;"-"&amp;TEXT(B903,"YYYY"))</f>
        <v>INV-523-2019</v>
      </c>
      <c r="G903" s="21" t="str">
        <f>IFERROR(VLOOKUP(D903,CustomerList[],2,FALSE),"")</f>
        <v>C&amp;C For Import &amp; Export</v>
      </c>
      <c r="H903" s="22">
        <f t="shared" si="26"/>
        <v>3500</v>
      </c>
      <c r="I903" s="23" t="str">
        <f t="shared" si="27"/>
        <v>DR</v>
      </c>
    </row>
    <row r="904" spans="2:9" x14ac:dyDescent="0.25">
      <c r="B904" s="17">
        <v>43613</v>
      </c>
      <c r="C904" s="18" t="s">
        <v>0</v>
      </c>
      <c r="D904" s="18">
        <v>49</v>
      </c>
      <c r="E904" s="19">
        <v>16000</v>
      </c>
      <c r="F904" s="20" t="str">
        <f>IF(C904="","",C904&amp;"-"&amp;COUNTIF($C$8:C904,C904)&amp;"-"&amp;TEXT(B904,"YYYY"))</f>
        <v>INV-524-2019</v>
      </c>
      <c r="G904" s="21" t="str">
        <f>IFERROR(VLOOKUP(D904,CustomerList[],2,FALSE),"")</f>
        <v>Y&amp;Y For Sports Equipments</v>
      </c>
      <c r="H904" s="22">
        <f t="shared" si="26"/>
        <v>16000</v>
      </c>
      <c r="I904" s="23" t="str">
        <f t="shared" si="27"/>
        <v>DR</v>
      </c>
    </row>
    <row r="905" spans="2:9" x14ac:dyDescent="0.25">
      <c r="B905" s="17">
        <v>43613</v>
      </c>
      <c r="C905" s="18" t="s">
        <v>3</v>
      </c>
      <c r="D905" s="18">
        <v>22</v>
      </c>
      <c r="E905" s="19">
        <v>2500</v>
      </c>
      <c r="F905" s="20" t="str">
        <f>IF(C905="","",C905&amp;"-"&amp;COUNTIF($C$8:C905,C905)&amp;"-"&amp;TEXT(B905,"YYYY"))</f>
        <v>CASH-119-2019</v>
      </c>
      <c r="G905" s="21" t="str">
        <f>IFERROR(VLOOKUP(D905,CustomerList[],2,FALSE),"")</f>
        <v>A&amp;Y For Import &amp; Export</v>
      </c>
      <c r="H905" s="22">
        <f t="shared" ref="H905:H968" si="28">IF(C905="INV",E905,-E905)</f>
        <v>-2500</v>
      </c>
      <c r="I905" s="23" t="str">
        <f t="shared" ref="I905:I968" si="29">IF(E905="","",IF(H905&gt;0,"DR","CR"))</f>
        <v>CR</v>
      </c>
    </row>
    <row r="906" spans="2:9" x14ac:dyDescent="0.25">
      <c r="B906" s="17">
        <v>43613</v>
      </c>
      <c r="C906" s="18" t="s">
        <v>1</v>
      </c>
      <c r="D906" s="18">
        <v>72</v>
      </c>
      <c r="E906" s="19">
        <v>14500</v>
      </c>
      <c r="F906" s="20" t="str">
        <f>IF(C906="","",C906&amp;"-"&amp;COUNTIF($C$8:C906,C906)&amp;"-"&amp;TEXT(B906,"YYYY"))</f>
        <v>CHK-131-2019</v>
      </c>
      <c r="G906" s="21" t="str">
        <f>IFERROR(VLOOKUP(D906,CustomerList[],2,FALSE),"")</f>
        <v>C&amp;C For Trading</v>
      </c>
      <c r="H906" s="22">
        <f t="shared" si="28"/>
        <v>-14500</v>
      </c>
      <c r="I906" s="23" t="str">
        <f t="shared" si="29"/>
        <v>CR</v>
      </c>
    </row>
    <row r="907" spans="2:9" x14ac:dyDescent="0.25">
      <c r="B907" s="17">
        <v>43613</v>
      </c>
      <c r="C907" s="18" t="s">
        <v>1</v>
      </c>
      <c r="D907" s="18">
        <v>38</v>
      </c>
      <c r="E907" s="19">
        <v>10500</v>
      </c>
      <c r="F907" s="20" t="str">
        <f>IF(C907="","",C907&amp;"-"&amp;COUNTIF($C$8:C907,C907)&amp;"-"&amp;TEXT(B907,"YYYY"))</f>
        <v>CHK-132-2019</v>
      </c>
      <c r="G907" s="21" t="str">
        <f>IFERROR(VLOOKUP(D907,CustomerList[],2,FALSE),"")</f>
        <v>Y&amp;C For Sports Equipments</v>
      </c>
      <c r="H907" s="22">
        <f t="shared" si="28"/>
        <v>-10500</v>
      </c>
      <c r="I907" s="23" t="str">
        <f t="shared" si="29"/>
        <v>CR</v>
      </c>
    </row>
    <row r="908" spans="2:9" x14ac:dyDescent="0.25">
      <c r="B908" s="17">
        <v>43613</v>
      </c>
      <c r="C908" s="18" t="s">
        <v>0</v>
      </c>
      <c r="D908" s="18">
        <v>29</v>
      </c>
      <c r="E908" s="19">
        <v>9000</v>
      </c>
      <c r="F908" s="20" t="str">
        <f>IF(C908="","",C908&amp;"-"&amp;COUNTIF($C$8:C908,C908)&amp;"-"&amp;TEXT(B908,"YYYY"))</f>
        <v>INV-525-2019</v>
      </c>
      <c r="G908" s="21" t="str">
        <f>IFERROR(VLOOKUP(D908,CustomerList[],2,FALSE),"")</f>
        <v>A&amp;D For Sports Equipments</v>
      </c>
      <c r="H908" s="22">
        <f t="shared" si="28"/>
        <v>9000</v>
      </c>
      <c r="I908" s="23" t="str">
        <f t="shared" si="29"/>
        <v>DR</v>
      </c>
    </row>
    <row r="909" spans="2:9" x14ac:dyDescent="0.25">
      <c r="B909" s="17">
        <v>43613</v>
      </c>
      <c r="C909" s="18" t="s">
        <v>0</v>
      </c>
      <c r="D909" s="18">
        <v>3</v>
      </c>
      <c r="E909" s="19">
        <v>8500</v>
      </c>
      <c r="F909" s="20" t="str">
        <f>IF(C909="","",C909&amp;"-"&amp;COUNTIF($C$8:C909,C909)&amp;"-"&amp;TEXT(B909,"YYYY"))</f>
        <v>INV-526-2019</v>
      </c>
      <c r="G909" s="21" t="str">
        <f>IFERROR(VLOOKUP(D909,CustomerList[],2,FALSE),"")</f>
        <v>Alied Distributers</v>
      </c>
      <c r="H909" s="22">
        <f t="shared" si="28"/>
        <v>8500</v>
      </c>
      <c r="I909" s="23" t="str">
        <f t="shared" si="29"/>
        <v>DR</v>
      </c>
    </row>
    <row r="910" spans="2:9" x14ac:dyDescent="0.25">
      <c r="B910" s="17">
        <v>43613</v>
      </c>
      <c r="C910" s="18" t="s">
        <v>0</v>
      </c>
      <c r="D910" s="18">
        <v>16</v>
      </c>
      <c r="E910" s="19">
        <v>1000</v>
      </c>
      <c r="F910" s="20" t="str">
        <f>IF(C910="","",C910&amp;"-"&amp;COUNTIF($C$8:C910,C910)&amp;"-"&amp;TEXT(B910,"YYYY"))</f>
        <v>INV-527-2019</v>
      </c>
      <c r="G910" s="21" t="str">
        <f>IFERROR(VLOOKUP(D910,CustomerList[],2,FALSE),"")</f>
        <v>Amr Atef</v>
      </c>
      <c r="H910" s="22">
        <f t="shared" si="28"/>
        <v>1000</v>
      </c>
      <c r="I910" s="23" t="str">
        <f t="shared" si="29"/>
        <v>DR</v>
      </c>
    </row>
    <row r="911" spans="2:9" x14ac:dyDescent="0.25">
      <c r="B911" s="17">
        <v>43613</v>
      </c>
      <c r="C911" s="18" t="s">
        <v>1</v>
      </c>
      <c r="D911" s="18">
        <v>24</v>
      </c>
      <c r="E911" s="19">
        <v>8500</v>
      </c>
      <c r="F911" s="20" t="str">
        <f>IF(C911="","",C911&amp;"-"&amp;COUNTIF($C$8:C911,C911)&amp;"-"&amp;TEXT(B911,"YYYY"))</f>
        <v>CHK-133-2019</v>
      </c>
      <c r="G911" s="21" t="str">
        <f>IFERROR(VLOOKUP(D911,CustomerList[],2,FALSE),"")</f>
        <v>C&amp;A For Import &amp; Export</v>
      </c>
      <c r="H911" s="22">
        <f t="shared" si="28"/>
        <v>-8500</v>
      </c>
      <c r="I911" s="23" t="str">
        <f t="shared" si="29"/>
        <v>CR</v>
      </c>
    </row>
    <row r="912" spans="2:9" x14ac:dyDescent="0.25">
      <c r="B912" s="17">
        <v>43613</v>
      </c>
      <c r="C912" s="18" t="s">
        <v>0</v>
      </c>
      <c r="D912" s="18">
        <v>48</v>
      </c>
      <c r="E912" s="19">
        <v>14000</v>
      </c>
      <c r="F912" s="20" t="str">
        <f>IF(C912="","",C912&amp;"-"&amp;COUNTIF($C$8:C912,C912)&amp;"-"&amp;TEXT(B912,"YYYY"))</f>
        <v>INV-528-2019</v>
      </c>
      <c r="G912" s="21" t="str">
        <f>IFERROR(VLOOKUP(D912,CustomerList[],2,FALSE),"")</f>
        <v>Y&amp;Y For Maitenance &amp; Services</v>
      </c>
      <c r="H912" s="22">
        <f t="shared" si="28"/>
        <v>14000</v>
      </c>
      <c r="I912" s="23" t="str">
        <f t="shared" si="29"/>
        <v>DR</v>
      </c>
    </row>
    <row r="913" spans="2:9" x14ac:dyDescent="0.25">
      <c r="B913" s="17">
        <v>43613</v>
      </c>
      <c r="C913" s="18" t="s">
        <v>0</v>
      </c>
      <c r="D913" s="18">
        <v>63</v>
      </c>
      <c r="E913" s="19">
        <v>3500</v>
      </c>
      <c r="F913" s="20" t="str">
        <f>IF(C913="","",C913&amp;"-"&amp;COUNTIF($C$8:C913,C913)&amp;"-"&amp;TEXT(B913,"YYYY"))</f>
        <v>INV-529-2019</v>
      </c>
      <c r="G913" s="21" t="str">
        <f>IFERROR(VLOOKUP(D913,CustomerList[],2,FALSE),"")</f>
        <v>C&amp;Y For Import &amp; Export</v>
      </c>
      <c r="H913" s="22">
        <f t="shared" si="28"/>
        <v>3500</v>
      </c>
      <c r="I913" s="23" t="str">
        <f t="shared" si="29"/>
        <v>DR</v>
      </c>
    </row>
    <row r="914" spans="2:9" x14ac:dyDescent="0.25">
      <c r="B914" s="17">
        <v>43613</v>
      </c>
      <c r="C914" s="18" t="s">
        <v>0</v>
      </c>
      <c r="D914" s="18">
        <v>21</v>
      </c>
      <c r="E914" s="19">
        <v>1000</v>
      </c>
      <c r="F914" s="20" t="str">
        <f>IF(C914="","",C914&amp;"-"&amp;COUNTIF($C$8:C914,C914)&amp;"-"&amp;TEXT(B914,"YYYY"))</f>
        <v>INV-530-2019</v>
      </c>
      <c r="G914" s="21" t="str">
        <f>IFERROR(VLOOKUP(D914,CustomerList[],2,FALSE),"")</f>
        <v>Y&amp;A For Trading</v>
      </c>
      <c r="H914" s="22">
        <f t="shared" si="28"/>
        <v>1000</v>
      </c>
      <c r="I914" s="23" t="str">
        <f t="shared" si="29"/>
        <v>DR</v>
      </c>
    </row>
    <row r="915" spans="2:9" x14ac:dyDescent="0.25">
      <c r="B915" s="17">
        <v>43613</v>
      </c>
      <c r="C915" s="18" t="s">
        <v>0</v>
      </c>
      <c r="D915" s="18">
        <v>5</v>
      </c>
      <c r="E915" s="19">
        <v>12500</v>
      </c>
      <c r="F915" s="20" t="str">
        <f>IF(C915="","",C915&amp;"-"&amp;COUNTIF($C$8:C915,C915)&amp;"-"&amp;TEXT(B915,"YYYY"))</f>
        <v>INV-531-2019</v>
      </c>
      <c r="G915" s="21" t="str">
        <f>IFERROR(VLOOKUP(D915,CustomerList[],2,FALSE),"")</f>
        <v>Cairo Trade</v>
      </c>
      <c r="H915" s="22">
        <f t="shared" si="28"/>
        <v>12500</v>
      </c>
      <c r="I915" s="23" t="str">
        <f t="shared" si="29"/>
        <v>DR</v>
      </c>
    </row>
    <row r="916" spans="2:9" x14ac:dyDescent="0.25">
      <c r="B916" s="17">
        <v>43613</v>
      </c>
      <c r="C916" s="18" t="s">
        <v>0</v>
      </c>
      <c r="D916" s="18">
        <v>9</v>
      </c>
      <c r="E916" s="19">
        <v>1000</v>
      </c>
      <c r="F916" s="20" t="str">
        <f>IF(C916="","",C916&amp;"-"&amp;COUNTIF($C$8:C916,C916)&amp;"-"&amp;TEXT(B916,"YYYY"))</f>
        <v>INV-532-2019</v>
      </c>
      <c r="G916" s="21" t="str">
        <f>IFERROR(VLOOKUP(D916,CustomerList[],2,FALSE),"")</f>
        <v>Sports &amp; Fitness Co</v>
      </c>
      <c r="H916" s="22">
        <f t="shared" si="28"/>
        <v>1000</v>
      </c>
      <c r="I916" s="23" t="str">
        <f t="shared" si="29"/>
        <v>DR</v>
      </c>
    </row>
    <row r="917" spans="2:9" x14ac:dyDescent="0.25">
      <c r="B917" s="17">
        <v>43613</v>
      </c>
      <c r="C917" s="18" t="s">
        <v>0</v>
      </c>
      <c r="D917" s="18">
        <v>38</v>
      </c>
      <c r="E917" s="19">
        <v>9500</v>
      </c>
      <c r="F917" s="20" t="str">
        <f>IF(C917="","",C917&amp;"-"&amp;COUNTIF($C$8:C917,C917)&amp;"-"&amp;TEXT(B917,"YYYY"))</f>
        <v>INV-533-2019</v>
      </c>
      <c r="G917" s="21" t="str">
        <f>IFERROR(VLOOKUP(D917,CustomerList[],2,FALSE),"")</f>
        <v>Y&amp;C For Sports Equipments</v>
      </c>
      <c r="H917" s="22">
        <f t="shared" si="28"/>
        <v>9500</v>
      </c>
      <c r="I917" s="23" t="str">
        <f t="shared" si="29"/>
        <v>DR</v>
      </c>
    </row>
    <row r="918" spans="2:9" x14ac:dyDescent="0.25">
      <c r="B918" s="17">
        <v>43613</v>
      </c>
      <c r="C918" s="18" t="s">
        <v>0</v>
      </c>
      <c r="D918" s="18">
        <v>18</v>
      </c>
      <c r="E918" s="19">
        <v>1000</v>
      </c>
      <c r="F918" s="20" t="str">
        <f>IF(C918="","",C918&amp;"-"&amp;COUNTIF($C$8:C918,C918)&amp;"-"&amp;TEXT(B918,"YYYY"))</f>
        <v>INV-534-2019</v>
      </c>
      <c r="G918" s="21" t="str">
        <f>IFERROR(VLOOKUP(D918,CustomerList[],2,FALSE),"")</f>
        <v>Y&amp;A For Sports Equipments</v>
      </c>
      <c r="H918" s="22">
        <f t="shared" si="28"/>
        <v>1000</v>
      </c>
      <c r="I918" s="23" t="str">
        <f t="shared" si="29"/>
        <v>DR</v>
      </c>
    </row>
    <row r="919" spans="2:9" x14ac:dyDescent="0.25">
      <c r="B919" s="17">
        <v>43613</v>
      </c>
      <c r="C919" s="18" t="s">
        <v>0</v>
      </c>
      <c r="D919" s="18">
        <v>56</v>
      </c>
      <c r="E919" s="19">
        <v>18000</v>
      </c>
      <c r="F919" s="20" t="str">
        <f>IF(C919="","",C919&amp;"-"&amp;COUNTIF($C$8:C919,C919)&amp;"-"&amp;TEXT(B919,"YYYY"))</f>
        <v>INV-535-2019</v>
      </c>
      <c r="G919" s="21" t="str">
        <f>IFERROR(VLOOKUP(D919,CustomerList[],2,FALSE),"")</f>
        <v>Y&amp;C For Maitenance &amp; Services</v>
      </c>
      <c r="H919" s="22">
        <f t="shared" si="28"/>
        <v>18000</v>
      </c>
      <c r="I919" s="23" t="str">
        <f t="shared" si="29"/>
        <v>DR</v>
      </c>
    </row>
    <row r="920" spans="2:9" x14ac:dyDescent="0.25">
      <c r="B920" s="17">
        <v>43613</v>
      </c>
      <c r="C920" s="18" t="s">
        <v>0</v>
      </c>
      <c r="D920" s="18">
        <v>35</v>
      </c>
      <c r="E920" s="19">
        <v>6000</v>
      </c>
      <c r="F920" s="20" t="str">
        <f>IF(C920="","",C920&amp;"-"&amp;COUNTIF($C$8:C920,C920)&amp;"-"&amp;TEXT(B920,"YYYY"))</f>
        <v>INV-536-2019</v>
      </c>
      <c r="G920" s="21" t="str">
        <f>IFERROR(VLOOKUP(D920,CustomerList[],2,FALSE),"")</f>
        <v>D&amp;Y For Maitenance &amp; Services</v>
      </c>
      <c r="H920" s="22">
        <f t="shared" si="28"/>
        <v>6000</v>
      </c>
      <c r="I920" s="23" t="str">
        <f t="shared" si="29"/>
        <v>DR</v>
      </c>
    </row>
    <row r="921" spans="2:9" x14ac:dyDescent="0.25">
      <c r="B921" s="17">
        <v>43613</v>
      </c>
      <c r="C921" s="18" t="s">
        <v>0</v>
      </c>
      <c r="D921" s="18">
        <v>29</v>
      </c>
      <c r="E921" s="19">
        <v>4000</v>
      </c>
      <c r="F921" s="20" t="str">
        <f>IF(C921="","",C921&amp;"-"&amp;COUNTIF($C$8:C921,C921)&amp;"-"&amp;TEXT(B921,"YYYY"))</f>
        <v>INV-537-2019</v>
      </c>
      <c r="G921" s="21" t="str">
        <f>IFERROR(VLOOKUP(D921,CustomerList[],2,FALSE),"")</f>
        <v>A&amp;D For Sports Equipments</v>
      </c>
      <c r="H921" s="22">
        <f t="shared" si="28"/>
        <v>4000</v>
      </c>
      <c r="I921" s="23" t="str">
        <f t="shared" si="29"/>
        <v>DR</v>
      </c>
    </row>
    <row r="922" spans="2:9" x14ac:dyDescent="0.25">
      <c r="B922" s="17">
        <v>43614</v>
      </c>
      <c r="C922" s="18" t="s">
        <v>1</v>
      </c>
      <c r="D922" s="18">
        <v>20</v>
      </c>
      <c r="E922" s="19">
        <v>4000</v>
      </c>
      <c r="F922" s="20" t="str">
        <f>IF(C922="","",C922&amp;"-"&amp;COUNTIF($C$8:C922,C922)&amp;"-"&amp;TEXT(B922,"YYYY"))</f>
        <v>CHK-134-2019</v>
      </c>
      <c r="G922" s="21" t="str">
        <f>IFERROR(VLOOKUP(D922,CustomerList[],2,FALSE),"")</f>
        <v>A&amp;C For Sports Equipments</v>
      </c>
      <c r="H922" s="22">
        <f t="shared" si="28"/>
        <v>-4000</v>
      </c>
      <c r="I922" s="23" t="str">
        <f t="shared" si="29"/>
        <v>CR</v>
      </c>
    </row>
    <row r="923" spans="2:9" x14ac:dyDescent="0.25">
      <c r="B923" s="17">
        <v>43614</v>
      </c>
      <c r="C923" s="18" t="s">
        <v>0</v>
      </c>
      <c r="D923" s="18">
        <v>25</v>
      </c>
      <c r="E923" s="19">
        <v>5000</v>
      </c>
      <c r="F923" s="20" t="str">
        <f>IF(C923="","",C923&amp;"-"&amp;COUNTIF($C$8:C923,C923)&amp;"-"&amp;TEXT(B923,"YYYY"))</f>
        <v>INV-538-2019</v>
      </c>
      <c r="G923" s="21" t="str">
        <f>IFERROR(VLOOKUP(D923,CustomerList[],2,FALSE),"")</f>
        <v>Y&amp;D For Import &amp; Export</v>
      </c>
      <c r="H923" s="22">
        <f t="shared" si="28"/>
        <v>5000</v>
      </c>
      <c r="I923" s="23" t="str">
        <f t="shared" si="29"/>
        <v>DR</v>
      </c>
    </row>
    <row r="924" spans="2:9" x14ac:dyDescent="0.25">
      <c r="B924" s="17">
        <v>43614</v>
      </c>
      <c r="C924" s="18" t="s">
        <v>1</v>
      </c>
      <c r="D924" s="18">
        <v>12</v>
      </c>
      <c r="E924" s="19">
        <v>5500</v>
      </c>
      <c r="F924" s="20" t="str">
        <f>IF(C924="","",C924&amp;"-"&amp;COUNTIF($C$8:C924,C924)&amp;"-"&amp;TEXT(B924,"YYYY"))</f>
        <v>CHK-135-2019</v>
      </c>
      <c r="G924" s="21" t="str">
        <f>IFERROR(VLOOKUP(D924,CustomerList[],2,FALSE),"")</f>
        <v>AB Sons</v>
      </c>
      <c r="H924" s="22">
        <f t="shared" si="28"/>
        <v>-5500</v>
      </c>
      <c r="I924" s="23" t="str">
        <f t="shared" si="29"/>
        <v>CR</v>
      </c>
    </row>
    <row r="925" spans="2:9" x14ac:dyDescent="0.25">
      <c r="B925" s="17">
        <v>43614</v>
      </c>
      <c r="C925" s="18" t="s">
        <v>0</v>
      </c>
      <c r="D925" s="18">
        <v>30</v>
      </c>
      <c r="E925" s="19">
        <v>15500</v>
      </c>
      <c r="F925" s="20" t="str">
        <f>IF(C925="","",C925&amp;"-"&amp;COUNTIF($C$8:C925,C925)&amp;"-"&amp;TEXT(B925,"YYYY"))</f>
        <v>INV-539-2019</v>
      </c>
      <c r="G925" s="21" t="str">
        <f>IFERROR(VLOOKUP(D925,CustomerList[],2,FALSE),"")</f>
        <v>A&amp;C For Maitenance &amp; Services</v>
      </c>
      <c r="H925" s="22">
        <f t="shared" si="28"/>
        <v>15500</v>
      </c>
      <c r="I925" s="23" t="str">
        <f t="shared" si="29"/>
        <v>DR</v>
      </c>
    </row>
    <row r="926" spans="2:9" x14ac:dyDescent="0.25">
      <c r="B926" s="17">
        <v>43614</v>
      </c>
      <c r="C926" s="18" t="s">
        <v>0</v>
      </c>
      <c r="D926" s="18">
        <v>45</v>
      </c>
      <c r="E926" s="19">
        <v>12500</v>
      </c>
      <c r="F926" s="20" t="str">
        <f>IF(C926="","",C926&amp;"-"&amp;COUNTIF($C$8:C926,C926)&amp;"-"&amp;TEXT(B926,"YYYY"))</f>
        <v>INV-540-2019</v>
      </c>
      <c r="G926" s="21" t="str">
        <f>IFERROR(VLOOKUP(D926,CustomerList[],2,FALSE),"")</f>
        <v>A&amp;D For Maitenance &amp; Services</v>
      </c>
      <c r="H926" s="22">
        <f t="shared" si="28"/>
        <v>12500</v>
      </c>
      <c r="I926" s="23" t="str">
        <f t="shared" si="29"/>
        <v>DR</v>
      </c>
    </row>
    <row r="927" spans="2:9" x14ac:dyDescent="0.25">
      <c r="B927" s="17">
        <v>43614</v>
      </c>
      <c r="C927" s="18" t="s">
        <v>3</v>
      </c>
      <c r="D927" s="18">
        <v>35</v>
      </c>
      <c r="E927" s="19">
        <v>7000</v>
      </c>
      <c r="F927" s="20" t="str">
        <f>IF(C927="","",C927&amp;"-"&amp;COUNTIF($C$8:C927,C927)&amp;"-"&amp;TEXT(B927,"YYYY"))</f>
        <v>CASH-120-2019</v>
      </c>
      <c r="G927" s="21" t="str">
        <f>IFERROR(VLOOKUP(D927,CustomerList[],2,FALSE),"")</f>
        <v>D&amp;Y For Maitenance &amp; Services</v>
      </c>
      <c r="H927" s="22">
        <f t="shared" si="28"/>
        <v>-7000</v>
      </c>
      <c r="I927" s="23" t="str">
        <f t="shared" si="29"/>
        <v>CR</v>
      </c>
    </row>
    <row r="928" spans="2:9" x14ac:dyDescent="0.25">
      <c r="B928" s="17">
        <v>43614</v>
      </c>
      <c r="C928" s="18" t="s">
        <v>0</v>
      </c>
      <c r="D928" s="18">
        <v>19</v>
      </c>
      <c r="E928" s="19">
        <v>18000</v>
      </c>
      <c r="F928" s="20" t="str">
        <f>IF(C928="","",C928&amp;"-"&amp;COUNTIF($C$8:C928,C928)&amp;"-"&amp;TEXT(B928,"YYYY"))</f>
        <v>INV-541-2019</v>
      </c>
      <c r="G928" s="21" t="str">
        <f>IFERROR(VLOOKUP(D928,CustomerList[],2,FALSE),"")</f>
        <v>A&amp;A For Maitenance &amp; Services</v>
      </c>
      <c r="H928" s="22">
        <f t="shared" si="28"/>
        <v>18000</v>
      </c>
      <c r="I928" s="23" t="str">
        <f t="shared" si="29"/>
        <v>DR</v>
      </c>
    </row>
    <row r="929" spans="2:9" x14ac:dyDescent="0.25">
      <c r="B929" s="17">
        <v>43614</v>
      </c>
      <c r="C929" s="18" t="s">
        <v>1</v>
      </c>
      <c r="D929" s="18">
        <v>61</v>
      </c>
      <c r="E929" s="19">
        <v>5000</v>
      </c>
      <c r="F929" s="20" t="str">
        <f>IF(C929="","",C929&amp;"-"&amp;COUNTIF($C$8:C929,C929)&amp;"-"&amp;TEXT(B929,"YYYY"))</f>
        <v>CHK-136-2019</v>
      </c>
      <c r="G929" s="21" t="str">
        <f>IFERROR(VLOOKUP(D929,CustomerList[],2,FALSE),"")</f>
        <v>AAA sons For Import &amp; Export</v>
      </c>
      <c r="H929" s="22">
        <f t="shared" si="28"/>
        <v>-5000</v>
      </c>
      <c r="I929" s="23" t="str">
        <f t="shared" si="29"/>
        <v>CR</v>
      </c>
    </row>
    <row r="930" spans="2:9" x14ac:dyDescent="0.25">
      <c r="B930" s="17">
        <v>43614</v>
      </c>
      <c r="C930" s="18" t="s">
        <v>3</v>
      </c>
      <c r="D930" s="18">
        <v>7</v>
      </c>
      <c r="E930" s="19">
        <v>15000</v>
      </c>
      <c r="F930" s="20" t="str">
        <f>IF(C930="","",C930&amp;"-"&amp;COUNTIF($C$8:C930,C930)&amp;"-"&amp;TEXT(B930,"YYYY"))</f>
        <v>CASH-121-2019</v>
      </c>
      <c r="G930" s="21" t="str">
        <f>IFERROR(VLOOKUP(D930,CustomerList[],2,FALSE),"")</f>
        <v>Upper Egypt Whole Sale</v>
      </c>
      <c r="H930" s="22">
        <f t="shared" si="28"/>
        <v>-15000</v>
      </c>
      <c r="I930" s="23" t="str">
        <f t="shared" si="29"/>
        <v>CR</v>
      </c>
    </row>
    <row r="931" spans="2:9" x14ac:dyDescent="0.25">
      <c r="B931" s="17">
        <v>43614</v>
      </c>
      <c r="C931" s="18" t="s">
        <v>0</v>
      </c>
      <c r="D931" s="18">
        <v>11</v>
      </c>
      <c r="E931" s="19">
        <v>4000</v>
      </c>
      <c r="F931" s="20" t="str">
        <f>IF(C931="","",C931&amp;"-"&amp;COUNTIF($C$8:C931,C931)&amp;"-"&amp;TEXT(B931,"YYYY"))</f>
        <v>INV-542-2019</v>
      </c>
      <c r="G931" s="21" t="str">
        <f>IFERROR(VLOOKUP(D931,CustomerList[],2,FALSE),"")</f>
        <v>Giza Trade</v>
      </c>
      <c r="H931" s="22">
        <f t="shared" si="28"/>
        <v>4000</v>
      </c>
      <c r="I931" s="23" t="str">
        <f t="shared" si="29"/>
        <v>DR</v>
      </c>
    </row>
    <row r="932" spans="2:9" x14ac:dyDescent="0.25">
      <c r="B932" s="17">
        <v>43614</v>
      </c>
      <c r="C932" s="18" t="s">
        <v>0</v>
      </c>
      <c r="D932" s="18">
        <v>74</v>
      </c>
      <c r="E932" s="19">
        <v>12500</v>
      </c>
      <c r="F932" s="20" t="str">
        <f>IF(C932="","",C932&amp;"-"&amp;COUNTIF($C$8:C932,C932)&amp;"-"&amp;TEXT(B932,"YYYY"))</f>
        <v>INV-543-2019</v>
      </c>
      <c r="G932" s="21" t="str">
        <f>IFERROR(VLOOKUP(D932,CustomerList[],2,FALSE),"")</f>
        <v>Nader For Trading</v>
      </c>
      <c r="H932" s="22">
        <f t="shared" si="28"/>
        <v>12500</v>
      </c>
      <c r="I932" s="23" t="str">
        <f t="shared" si="29"/>
        <v>DR</v>
      </c>
    </row>
    <row r="933" spans="2:9" x14ac:dyDescent="0.25">
      <c r="B933" s="17">
        <v>43614</v>
      </c>
      <c r="C933" s="18" t="s">
        <v>0</v>
      </c>
      <c r="D933" s="18">
        <v>26</v>
      </c>
      <c r="E933" s="19">
        <v>8000</v>
      </c>
      <c r="F933" s="20" t="str">
        <f>IF(C933="","",C933&amp;"-"&amp;COUNTIF($C$8:C933,C933)&amp;"-"&amp;TEXT(B933,"YYYY"))</f>
        <v>INV-544-2019</v>
      </c>
      <c r="G933" s="21" t="str">
        <f>IFERROR(VLOOKUP(D933,CustomerList[],2,FALSE),"")</f>
        <v>D&amp;D For Maitenance &amp; Services</v>
      </c>
      <c r="H933" s="22">
        <f t="shared" si="28"/>
        <v>8000</v>
      </c>
      <c r="I933" s="23" t="str">
        <f t="shared" si="29"/>
        <v>DR</v>
      </c>
    </row>
    <row r="934" spans="2:9" x14ac:dyDescent="0.25">
      <c r="B934" s="17">
        <v>43614</v>
      </c>
      <c r="C934" s="18" t="s">
        <v>3</v>
      </c>
      <c r="D934" s="18">
        <v>63</v>
      </c>
      <c r="E934" s="19">
        <v>8000</v>
      </c>
      <c r="F934" s="20" t="str">
        <f>IF(C934="","",C934&amp;"-"&amp;COUNTIF($C$8:C934,C934)&amp;"-"&amp;TEXT(B934,"YYYY"))</f>
        <v>CASH-122-2019</v>
      </c>
      <c r="G934" s="21" t="str">
        <f>IFERROR(VLOOKUP(D934,CustomerList[],2,FALSE),"")</f>
        <v>C&amp;Y For Import &amp; Export</v>
      </c>
      <c r="H934" s="22">
        <f t="shared" si="28"/>
        <v>-8000</v>
      </c>
      <c r="I934" s="23" t="str">
        <f t="shared" si="29"/>
        <v>CR</v>
      </c>
    </row>
    <row r="935" spans="2:9" x14ac:dyDescent="0.25">
      <c r="B935" s="17">
        <v>43614</v>
      </c>
      <c r="C935" s="18" t="s">
        <v>0</v>
      </c>
      <c r="D935" s="18">
        <v>6</v>
      </c>
      <c r="E935" s="19">
        <v>1500</v>
      </c>
      <c r="F935" s="20" t="str">
        <f>IF(C935="","",C935&amp;"-"&amp;COUNTIF($C$8:C935,C935)&amp;"-"&amp;TEXT(B935,"YYYY"))</f>
        <v>INV-545-2019</v>
      </c>
      <c r="G935" s="21" t="str">
        <f>IFERROR(VLOOKUP(D935,CustomerList[],2,FALSE),"")</f>
        <v>Fit &amp; Fit</v>
      </c>
      <c r="H935" s="22">
        <f t="shared" si="28"/>
        <v>1500</v>
      </c>
      <c r="I935" s="23" t="str">
        <f t="shared" si="29"/>
        <v>DR</v>
      </c>
    </row>
    <row r="936" spans="2:9" x14ac:dyDescent="0.25">
      <c r="B936" s="17">
        <v>43614</v>
      </c>
      <c r="C936" s="18" t="s">
        <v>0</v>
      </c>
      <c r="D936" s="18">
        <v>11</v>
      </c>
      <c r="E936" s="19">
        <v>9500</v>
      </c>
      <c r="F936" s="20" t="str">
        <f>IF(C936="","",C936&amp;"-"&amp;COUNTIF($C$8:C936,C936)&amp;"-"&amp;TEXT(B936,"YYYY"))</f>
        <v>INV-546-2019</v>
      </c>
      <c r="G936" s="21" t="str">
        <f>IFERROR(VLOOKUP(D936,CustomerList[],2,FALSE),"")</f>
        <v>Giza Trade</v>
      </c>
      <c r="H936" s="22">
        <f t="shared" si="28"/>
        <v>9500</v>
      </c>
      <c r="I936" s="23" t="str">
        <f t="shared" si="29"/>
        <v>DR</v>
      </c>
    </row>
    <row r="937" spans="2:9" x14ac:dyDescent="0.25">
      <c r="B937" s="17">
        <v>43614</v>
      </c>
      <c r="C937" s="18" t="s">
        <v>0</v>
      </c>
      <c r="D937" s="18">
        <v>62</v>
      </c>
      <c r="E937" s="19">
        <v>14000</v>
      </c>
      <c r="F937" s="20" t="str">
        <f>IF(C937="","",C937&amp;"-"&amp;COUNTIF($C$8:C937,C937)&amp;"-"&amp;TEXT(B937,"YYYY"))</f>
        <v>INV-547-2019</v>
      </c>
      <c r="G937" s="21" t="str">
        <f>IFERROR(VLOOKUP(D937,CustomerList[],2,FALSE),"")</f>
        <v>C&amp;C For Import &amp; Export</v>
      </c>
      <c r="H937" s="22">
        <f t="shared" si="28"/>
        <v>14000</v>
      </c>
      <c r="I937" s="23" t="str">
        <f t="shared" si="29"/>
        <v>DR</v>
      </c>
    </row>
    <row r="938" spans="2:9" x14ac:dyDescent="0.25">
      <c r="B938" s="17">
        <v>43614</v>
      </c>
      <c r="C938" s="18" t="s">
        <v>0</v>
      </c>
      <c r="D938" s="18">
        <v>10</v>
      </c>
      <c r="E938" s="19">
        <v>15500</v>
      </c>
      <c r="F938" s="20" t="str">
        <f>IF(C938="","",C938&amp;"-"&amp;COUNTIF($C$8:C938,C938)&amp;"-"&amp;TEXT(B938,"YYYY"))</f>
        <v>INV-548-2019</v>
      </c>
      <c r="G938" s="21" t="str">
        <f>IFERROR(VLOOKUP(D938,CustomerList[],2,FALSE),"")</f>
        <v>Light Equipments Int'l</v>
      </c>
      <c r="H938" s="22">
        <f t="shared" si="28"/>
        <v>15500</v>
      </c>
      <c r="I938" s="23" t="str">
        <f t="shared" si="29"/>
        <v>DR</v>
      </c>
    </row>
    <row r="939" spans="2:9" x14ac:dyDescent="0.25">
      <c r="B939" s="17">
        <v>43614</v>
      </c>
      <c r="C939" s="18" t="s">
        <v>0</v>
      </c>
      <c r="D939" s="18">
        <v>64</v>
      </c>
      <c r="E939" s="19">
        <v>5500</v>
      </c>
      <c r="F939" s="20" t="str">
        <f>IF(C939="","",C939&amp;"-"&amp;COUNTIF($C$8:C939,C939)&amp;"-"&amp;TEXT(B939,"YYYY"))</f>
        <v>INV-549-2019</v>
      </c>
      <c r="G939" s="21" t="str">
        <f>IFERROR(VLOOKUP(D939,CustomerList[],2,FALSE),"")</f>
        <v>A&amp;A For Import &amp; Export</v>
      </c>
      <c r="H939" s="22">
        <f t="shared" si="28"/>
        <v>5500</v>
      </c>
      <c r="I939" s="23" t="str">
        <f t="shared" si="29"/>
        <v>DR</v>
      </c>
    </row>
    <row r="940" spans="2:9" x14ac:dyDescent="0.25">
      <c r="B940" s="17">
        <v>43614</v>
      </c>
      <c r="C940" s="18" t="s">
        <v>2</v>
      </c>
      <c r="D940" s="18">
        <v>60</v>
      </c>
      <c r="E940" s="19">
        <v>18000</v>
      </c>
      <c r="F940" s="20" t="str">
        <f>IF(C940="","",C940&amp;"-"&amp;COUNTIF($C$8:C940,C940)&amp;"-"&amp;TEXT(B940,"YYYY"))</f>
        <v>CN-126-2019</v>
      </c>
      <c r="G940" s="21" t="str">
        <f>IFERROR(VLOOKUP(D940,CustomerList[],2,FALSE),"")</f>
        <v>A&amp;Y For Distribution</v>
      </c>
      <c r="H940" s="22">
        <f t="shared" si="28"/>
        <v>-18000</v>
      </c>
      <c r="I940" s="23" t="str">
        <f t="shared" si="29"/>
        <v>CR</v>
      </c>
    </row>
    <row r="941" spans="2:9" x14ac:dyDescent="0.25">
      <c r="B941" s="17">
        <v>43614</v>
      </c>
      <c r="C941" s="18" t="s">
        <v>3</v>
      </c>
      <c r="D941" s="18">
        <v>51</v>
      </c>
      <c r="E941" s="19">
        <v>18000</v>
      </c>
      <c r="F941" s="20" t="str">
        <f>IF(C941="","",C941&amp;"-"&amp;COUNTIF($C$8:C941,C941)&amp;"-"&amp;TEXT(B941,"YYYY"))</f>
        <v>CASH-123-2019</v>
      </c>
      <c r="G941" s="21" t="str">
        <f>IFERROR(VLOOKUP(D941,CustomerList[],2,FALSE),"")</f>
        <v>A&amp;D For Trading</v>
      </c>
      <c r="H941" s="22">
        <f t="shared" si="28"/>
        <v>-18000</v>
      </c>
      <c r="I941" s="23" t="str">
        <f t="shared" si="29"/>
        <v>CR</v>
      </c>
    </row>
    <row r="942" spans="2:9" x14ac:dyDescent="0.25">
      <c r="B942" s="17">
        <v>43614</v>
      </c>
      <c r="C942" s="18" t="s">
        <v>0</v>
      </c>
      <c r="D942" s="18">
        <v>44</v>
      </c>
      <c r="E942" s="19">
        <v>14000</v>
      </c>
      <c r="F942" s="20" t="str">
        <f>IF(C942="","",C942&amp;"-"&amp;COUNTIF($C$8:C942,C942)&amp;"-"&amp;TEXT(B942,"YYYY"))</f>
        <v>INV-550-2019</v>
      </c>
      <c r="G942" s="21" t="str">
        <f>IFERROR(VLOOKUP(D942,CustomerList[],2,FALSE),"")</f>
        <v>Y&amp;D For Sports Equipments</v>
      </c>
      <c r="H942" s="22">
        <f t="shared" si="28"/>
        <v>14000</v>
      </c>
      <c r="I942" s="23" t="str">
        <f t="shared" si="29"/>
        <v>DR</v>
      </c>
    </row>
    <row r="943" spans="2:9" x14ac:dyDescent="0.25">
      <c r="B943" s="17">
        <v>43614</v>
      </c>
      <c r="C943" s="18" t="s">
        <v>1</v>
      </c>
      <c r="D943" s="18">
        <v>62</v>
      </c>
      <c r="E943" s="19">
        <v>4000</v>
      </c>
      <c r="F943" s="20" t="str">
        <f>IF(C943="","",C943&amp;"-"&amp;COUNTIF($C$8:C943,C943)&amp;"-"&amp;TEXT(B943,"YYYY"))</f>
        <v>CHK-137-2019</v>
      </c>
      <c r="G943" s="21" t="str">
        <f>IFERROR(VLOOKUP(D943,CustomerList[],2,FALSE),"")</f>
        <v>C&amp;C For Import &amp; Export</v>
      </c>
      <c r="H943" s="22">
        <f t="shared" si="28"/>
        <v>-4000</v>
      </c>
      <c r="I943" s="23" t="str">
        <f t="shared" si="29"/>
        <v>CR</v>
      </c>
    </row>
    <row r="944" spans="2:9" x14ac:dyDescent="0.25">
      <c r="B944" s="17">
        <v>43614</v>
      </c>
      <c r="C944" s="18" t="s">
        <v>2</v>
      </c>
      <c r="D944" s="18">
        <v>36</v>
      </c>
      <c r="E944" s="19">
        <v>8000</v>
      </c>
      <c r="F944" s="20" t="str">
        <f>IF(C944="","",C944&amp;"-"&amp;COUNTIF($C$8:C944,C944)&amp;"-"&amp;TEXT(B944,"YYYY"))</f>
        <v>CN-127-2019</v>
      </c>
      <c r="G944" s="21" t="str">
        <f>IFERROR(VLOOKUP(D944,CustomerList[],2,FALSE),"")</f>
        <v>Y&amp;D For Trading</v>
      </c>
      <c r="H944" s="22">
        <f t="shared" si="28"/>
        <v>-8000</v>
      </c>
      <c r="I944" s="23" t="str">
        <f t="shared" si="29"/>
        <v>CR</v>
      </c>
    </row>
    <row r="945" spans="2:9" x14ac:dyDescent="0.25">
      <c r="B945" s="17">
        <v>43614</v>
      </c>
      <c r="C945" s="18" t="s">
        <v>0</v>
      </c>
      <c r="D945" s="18">
        <v>2</v>
      </c>
      <c r="E945" s="19">
        <v>3000</v>
      </c>
      <c r="F945" s="20" t="str">
        <f>IF(C945="","",C945&amp;"-"&amp;COUNTIF($C$8:C945,C945)&amp;"-"&amp;TEXT(B945,"YYYY"))</f>
        <v>INV-551-2019</v>
      </c>
      <c r="G945" s="21" t="str">
        <f>IFERROR(VLOOKUP(D945,CustomerList[],2,FALSE),"")</f>
        <v>Untied for Distribution</v>
      </c>
      <c r="H945" s="22">
        <f t="shared" si="28"/>
        <v>3000</v>
      </c>
      <c r="I945" s="23" t="str">
        <f t="shared" si="29"/>
        <v>DR</v>
      </c>
    </row>
    <row r="946" spans="2:9" x14ac:dyDescent="0.25">
      <c r="B946" s="17">
        <v>43614</v>
      </c>
      <c r="C946" s="18" t="s">
        <v>0</v>
      </c>
      <c r="D946" s="18">
        <v>19</v>
      </c>
      <c r="E946" s="19">
        <v>20000</v>
      </c>
      <c r="F946" s="20" t="str">
        <f>IF(C946="","",C946&amp;"-"&amp;COUNTIF($C$8:C946,C946)&amp;"-"&amp;TEXT(B946,"YYYY"))</f>
        <v>INV-552-2019</v>
      </c>
      <c r="G946" s="21" t="str">
        <f>IFERROR(VLOOKUP(D946,CustomerList[],2,FALSE),"")</f>
        <v>A&amp;A For Maitenance &amp; Services</v>
      </c>
      <c r="H946" s="22">
        <f t="shared" si="28"/>
        <v>20000</v>
      </c>
      <c r="I946" s="23" t="str">
        <f t="shared" si="29"/>
        <v>DR</v>
      </c>
    </row>
    <row r="947" spans="2:9" x14ac:dyDescent="0.25">
      <c r="B947" s="17">
        <v>43614</v>
      </c>
      <c r="C947" s="18" t="s">
        <v>0</v>
      </c>
      <c r="D947" s="18">
        <v>8</v>
      </c>
      <c r="E947" s="19">
        <v>15000</v>
      </c>
      <c r="F947" s="20" t="str">
        <f>IF(C947="","",C947&amp;"-"&amp;COUNTIF($C$8:C947,C947)&amp;"-"&amp;TEXT(B947,"YYYY"))</f>
        <v>INV-553-2019</v>
      </c>
      <c r="G947" s="21" t="str">
        <f>IFERROR(VLOOKUP(D947,CustomerList[],2,FALSE),"")</f>
        <v>A&amp;A for Exporting</v>
      </c>
      <c r="H947" s="22">
        <f t="shared" si="28"/>
        <v>15000</v>
      </c>
      <c r="I947" s="23" t="str">
        <f t="shared" si="29"/>
        <v>DR</v>
      </c>
    </row>
    <row r="948" spans="2:9" x14ac:dyDescent="0.25">
      <c r="B948" s="17">
        <v>43614</v>
      </c>
      <c r="C948" s="18" t="s">
        <v>0</v>
      </c>
      <c r="D948" s="18">
        <v>65</v>
      </c>
      <c r="E948" s="19">
        <v>15000</v>
      </c>
      <c r="F948" s="20" t="str">
        <f>IF(C948="","",C948&amp;"-"&amp;COUNTIF($C$8:C948,C948)&amp;"-"&amp;TEXT(B948,"YYYY"))</f>
        <v>INV-554-2019</v>
      </c>
      <c r="G948" s="21" t="str">
        <f>IFERROR(VLOOKUP(D948,CustomerList[],2,FALSE),"")</f>
        <v>Y&amp;Y For Import &amp; Export</v>
      </c>
      <c r="H948" s="22">
        <f t="shared" si="28"/>
        <v>15000</v>
      </c>
      <c r="I948" s="23" t="str">
        <f t="shared" si="29"/>
        <v>DR</v>
      </c>
    </row>
    <row r="949" spans="2:9" x14ac:dyDescent="0.25">
      <c r="B949" s="17">
        <v>43614</v>
      </c>
      <c r="C949" s="18" t="s">
        <v>0</v>
      </c>
      <c r="D949" s="18">
        <v>4</v>
      </c>
      <c r="E949" s="19">
        <v>7000</v>
      </c>
      <c r="F949" s="20" t="str">
        <f>IF(C949="","",C949&amp;"-"&amp;COUNTIF($C$8:C949,C949)&amp;"-"&amp;TEXT(B949,"YYYY"))</f>
        <v>INV-555-2019</v>
      </c>
      <c r="G949" s="21" t="str">
        <f>IFERROR(VLOOKUP(D949,CustomerList[],2,FALSE),"")</f>
        <v>Hyper Markets</v>
      </c>
      <c r="H949" s="22">
        <f t="shared" si="28"/>
        <v>7000</v>
      </c>
      <c r="I949" s="23" t="str">
        <f t="shared" si="29"/>
        <v>DR</v>
      </c>
    </row>
    <row r="950" spans="2:9" x14ac:dyDescent="0.25">
      <c r="B950" s="17">
        <v>43614</v>
      </c>
      <c r="C950" s="18" t="s">
        <v>0</v>
      </c>
      <c r="D950" s="18">
        <v>70</v>
      </c>
      <c r="E950" s="19">
        <v>13000</v>
      </c>
      <c r="F950" s="20" t="str">
        <f>IF(C950="","",C950&amp;"-"&amp;COUNTIF($C$8:C950,C950)&amp;"-"&amp;TEXT(B950,"YYYY"))</f>
        <v>INV-556-2019</v>
      </c>
      <c r="G950" s="21" t="str">
        <f>IFERROR(VLOOKUP(D950,CustomerList[],2,FALSE),"")</f>
        <v>Brothers For Distribution</v>
      </c>
      <c r="H950" s="22">
        <f t="shared" si="28"/>
        <v>13000</v>
      </c>
      <c r="I950" s="23" t="str">
        <f t="shared" si="29"/>
        <v>DR</v>
      </c>
    </row>
    <row r="951" spans="2:9" x14ac:dyDescent="0.25">
      <c r="B951" s="17">
        <v>43614</v>
      </c>
      <c r="C951" s="18" t="s">
        <v>0</v>
      </c>
      <c r="D951" s="18">
        <v>42</v>
      </c>
      <c r="E951" s="19">
        <v>19000</v>
      </c>
      <c r="F951" s="20" t="str">
        <f>IF(C951="","",C951&amp;"-"&amp;COUNTIF($C$8:C951,C951)&amp;"-"&amp;TEXT(B951,"YYYY"))</f>
        <v>INV-557-2019</v>
      </c>
      <c r="G951" s="21" t="str">
        <f>IFERROR(VLOOKUP(D951,CustomerList[],2,FALSE),"")</f>
        <v>A&amp;A For Trading</v>
      </c>
      <c r="H951" s="22">
        <f t="shared" si="28"/>
        <v>19000</v>
      </c>
      <c r="I951" s="23" t="str">
        <f t="shared" si="29"/>
        <v>DR</v>
      </c>
    </row>
    <row r="952" spans="2:9" x14ac:dyDescent="0.25">
      <c r="B952" s="17">
        <v>43615</v>
      </c>
      <c r="C952" s="18" t="s">
        <v>1</v>
      </c>
      <c r="D952" s="18">
        <v>28</v>
      </c>
      <c r="E952" s="19">
        <v>2500</v>
      </c>
      <c r="F952" s="20" t="str">
        <f>IF(C952="","",C952&amp;"-"&amp;COUNTIF($C$8:C952,C952)&amp;"-"&amp;TEXT(B952,"YYYY"))</f>
        <v>CHK-138-2019</v>
      </c>
      <c r="G952" s="21" t="str">
        <f>IFERROR(VLOOKUP(D952,CustomerList[],2,FALSE),"")</f>
        <v>D&amp;D For Import &amp; Export</v>
      </c>
      <c r="H952" s="22">
        <f t="shared" si="28"/>
        <v>-2500</v>
      </c>
      <c r="I952" s="23" t="str">
        <f t="shared" si="29"/>
        <v>CR</v>
      </c>
    </row>
    <row r="953" spans="2:9" x14ac:dyDescent="0.25">
      <c r="B953" s="17">
        <v>43615</v>
      </c>
      <c r="C953" s="18" t="s">
        <v>1</v>
      </c>
      <c r="D953" s="18">
        <v>36</v>
      </c>
      <c r="E953" s="19">
        <v>13500</v>
      </c>
      <c r="F953" s="20" t="str">
        <f>IF(C953="","",C953&amp;"-"&amp;COUNTIF($C$8:C953,C953)&amp;"-"&amp;TEXT(B953,"YYYY"))</f>
        <v>CHK-139-2019</v>
      </c>
      <c r="G953" s="21" t="str">
        <f>IFERROR(VLOOKUP(D953,CustomerList[],2,FALSE),"")</f>
        <v>Y&amp;D For Trading</v>
      </c>
      <c r="H953" s="22">
        <f t="shared" si="28"/>
        <v>-13500</v>
      </c>
      <c r="I953" s="23" t="str">
        <f t="shared" si="29"/>
        <v>CR</v>
      </c>
    </row>
    <row r="954" spans="2:9" x14ac:dyDescent="0.25">
      <c r="B954" s="17">
        <v>43615</v>
      </c>
      <c r="C954" s="18" t="s">
        <v>0</v>
      </c>
      <c r="D954" s="18">
        <v>62</v>
      </c>
      <c r="E954" s="19">
        <v>17000</v>
      </c>
      <c r="F954" s="20" t="str">
        <f>IF(C954="","",C954&amp;"-"&amp;COUNTIF($C$8:C954,C954)&amp;"-"&amp;TEXT(B954,"YYYY"))</f>
        <v>INV-558-2019</v>
      </c>
      <c r="G954" s="21" t="str">
        <f>IFERROR(VLOOKUP(D954,CustomerList[],2,FALSE),"")</f>
        <v>C&amp;C For Import &amp; Export</v>
      </c>
      <c r="H954" s="22">
        <f t="shared" si="28"/>
        <v>17000</v>
      </c>
      <c r="I954" s="23" t="str">
        <f t="shared" si="29"/>
        <v>DR</v>
      </c>
    </row>
    <row r="955" spans="2:9" x14ac:dyDescent="0.25">
      <c r="B955" s="17">
        <v>43615</v>
      </c>
      <c r="C955" s="18" t="s">
        <v>3</v>
      </c>
      <c r="D955" s="18">
        <v>24</v>
      </c>
      <c r="E955" s="19">
        <v>13000</v>
      </c>
      <c r="F955" s="20" t="str">
        <f>IF(C955="","",C955&amp;"-"&amp;COUNTIF($C$8:C955,C955)&amp;"-"&amp;TEXT(B955,"YYYY"))</f>
        <v>CASH-124-2019</v>
      </c>
      <c r="G955" s="21" t="str">
        <f>IFERROR(VLOOKUP(D955,CustomerList[],2,FALSE),"")</f>
        <v>C&amp;A For Import &amp; Export</v>
      </c>
      <c r="H955" s="22">
        <f t="shared" si="28"/>
        <v>-13000</v>
      </c>
      <c r="I955" s="23" t="str">
        <f t="shared" si="29"/>
        <v>CR</v>
      </c>
    </row>
    <row r="956" spans="2:9" x14ac:dyDescent="0.25">
      <c r="B956" s="17">
        <v>43615</v>
      </c>
      <c r="C956" s="18" t="s">
        <v>3</v>
      </c>
      <c r="D956" s="18">
        <v>9</v>
      </c>
      <c r="E956" s="19">
        <v>4500</v>
      </c>
      <c r="F956" s="20" t="str">
        <f>IF(C956="","",C956&amp;"-"&amp;COUNTIF($C$8:C956,C956)&amp;"-"&amp;TEXT(B956,"YYYY"))</f>
        <v>CASH-125-2019</v>
      </c>
      <c r="G956" s="21" t="str">
        <f>IFERROR(VLOOKUP(D956,CustomerList[],2,FALSE),"")</f>
        <v>Sports &amp; Fitness Co</v>
      </c>
      <c r="H956" s="22">
        <f t="shared" si="28"/>
        <v>-4500</v>
      </c>
      <c r="I956" s="23" t="str">
        <f t="shared" si="29"/>
        <v>CR</v>
      </c>
    </row>
    <row r="957" spans="2:9" x14ac:dyDescent="0.25">
      <c r="B957" s="17">
        <v>43615</v>
      </c>
      <c r="C957" s="18" t="s">
        <v>3</v>
      </c>
      <c r="D957" s="18">
        <v>16</v>
      </c>
      <c r="E957" s="19">
        <v>1500</v>
      </c>
      <c r="F957" s="20" t="str">
        <f>IF(C957="","",C957&amp;"-"&amp;COUNTIF($C$8:C957,C957)&amp;"-"&amp;TEXT(B957,"YYYY"))</f>
        <v>CASH-126-2019</v>
      </c>
      <c r="G957" s="21" t="str">
        <f>IFERROR(VLOOKUP(D957,CustomerList[],2,FALSE),"")</f>
        <v>Amr Atef</v>
      </c>
      <c r="H957" s="22">
        <f t="shared" si="28"/>
        <v>-1500</v>
      </c>
      <c r="I957" s="23" t="str">
        <f t="shared" si="29"/>
        <v>CR</v>
      </c>
    </row>
    <row r="958" spans="2:9" x14ac:dyDescent="0.25">
      <c r="B958" s="17">
        <v>43615</v>
      </c>
      <c r="C958" s="18" t="s">
        <v>1</v>
      </c>
      <c r="D958" s="18">
        <v>12</v>
      </c>
      <c r="E958" s="19">
        <v>1000</v>
      </c>
      <c r="F958" s="20" t="str">
        <f>IF(C958="","",C958&amp;"-"&amp;COUNTIF($C$8:C958,C958)&amp;"-"&amp;TEXT(B958,"YYYY"))</f>
        <v>CHK-140-2019</v>
      </c>
      <c r="G958" s="21" t="str">
        <f>IFERROR(VLOOKUP(D958,CustomerList[],2,FALSE),"")</f>
        <v>AB Sons</v>
      </c>
      <c r="H958" s="22">
        <f t="shared" si="28"/>
        <v>-1000</v>
      </c>
      <c r="I958" s="23" t="str">
        <f t="shared" si="29"/>
        <v>CR</v>
      </c>
    </row>
    <row r="959" spans="2:9" x14ac:dyDescent="0.25">
      <c r="B959" s="17">
        <v>43615</v>
      </c>
      <c r="C959" s="18" t="s">
        <v>3</v>
      </c>
      <c r="D959" s="18">
        <v>1</v>
      </c>
      <c r="E959" s="19">
        <v>10500</v>
      </c>
      <c r="F959" s="20" t="str">
        <f>IF(C959="","",C959&amp;"-"&amp;COUNTIF($C$8:C959,C959)&amp;"-"&amp;TEXT(B959,"YYYY"))</f>
        <v>CASH-127-2019</v>
      </c>
      <c r="G959" s="21" t="str">
        <f>IFERROR(VLOOKUP(D959,CustomerList[],2,FALSE),"")</f>
        <v>Egyptian trade</v>
      </c>
      <c r="H959" s="22">
        <f t="shared" si="28"/>
        <v>-10500</v>
      </c>
      <c r="I959" s="23" t="str">
        <f t="shared" si="29"/>
        <v>CR</v>
      </c>
    </row>
    <row r="960" spans="2:9" x14ac:dyDescent="0.25">
      <c r="B960" s="17">
        <v>43615</v>
      </c>
      <c r="C960" s="18" t="s">
        <v>1</v>
      </c>
      <c r="D960" s="18">
        <v>70</v>
      </c>
      <c r="E960" s="19">
        <v>3500</v>
      </c>
      <c r="F960" s="20" t="str">
        <f>IF(C960="","",C960&amp;"-"&amp;COUNTIF($C$8:C960,C960)&amp;"-"&amp;TEXT(B960,"YYYY"))</f>
        <v>CHK-141-2019</v>
      </c>
      <c r="G960" s="21" t="str">
        <f>IFERROR(VLOOKUP(D960,CustomerList[],2,FALSE),"")</f>
        <v>Brothers For Distribution</v>
      </c>
      <c r="H960" s="22">
        <f t="shared" si="28"/>
        <v>-3500</v>
      </c>
      <c r="I960" s="23" t="str">
        <f t="shared" si="29"/>
        <v>CR</v>
      </c>
    </row>
    <row r="961" spans="2:9" x14ac:dyDescent="0.25">
      <c r="B961" s="17">
        <v>43615</v>
      </c>
      <c r="C961" s="18" t="s">
        <v>1</v>
      </c>
      <c r="D961" s="18">
        <v>73</v>
      </c>
      <c r="E961" s="19">
        <v>500</v>
      </c>
      <c r="F961" s="20" t="str">
        <f>IF(C961="","",C961&amp;"-"&amp;COUNTIF($C$8:C961,C961)&amp;"-"&amp;TEXT(B961,"YYYY"))</f>
        <v>CHK-142-2019</v>
      </c>
      <c r="G961" s="21" t="str">
        <f>IFERROR(VLOOKUP(D961,CustomerList[],2,FALSE),"")</f>
        <v>Y&amp;Y For Trading</v>
      </c>
      <c r="H961" s="22">
        <f t="shared" si="28"/>
        <v>-500</v>
      </c>
      <c r="I961" s="23" t="str">
        <f t="shared" si="29"/>
        <v>CR</v>
      </c>
    </row>
    <row r="962" spans="2:9" x14ac:dyDescent="0.25">
      <c r="B962" s="17">
        <v>43615</v>
      </c>
      <c r="C962" s="18" t="s">
        <v>0</v>
      </c>
      <c r="D962" s="18">
        <v>66</v>
      </c>
      <c r="E962" s="19">
        <v>6500</v>
      </c>
      <c r="F962" s="20" t="str">
        <f>IF(C962="","",C962&amp;"-"&amp;COUNTIF($C$8:C962,C962)&amp;"-"&amp;TEXT(B962,"YYYY"))</f>
        <v>INV-559-2019</v>
      </c>
      <c r="G962" s="21" t="str">
        <f>IFERROR(VLOOKUP(D962,CustomerList[],2,FALSE),"")</f>
        <v>Y&amp;C For Distribution</v>
      </c>
      <c r="H962" s="22">
        <f t="shared" si="28"/>
        <v>6500</v>
      </c>
      <c r="I962" s="23" t="str">
        <f t="shared" si="29"/>
        <v>DR</v>
      </c>
    </row>
    <row r="963" spans="2:9" x14ac:dyDescent="0.25">
      <c r="B963" s="17">
        <v>43615</v>
      </c>
      <c r="C963" s="18" t="s">
        <v>0</v>
      </c>
      <c r="D963" s="18">
        <v>23</v>
      </c>
      <c r="E963" s="19">
        <v>18500</v>
      </c>
      <c r="F963" s="20" t="str">
        <f>IF(C963="","",C963&amp;"-"&amp;COUNTIF($C$8:C963,C963)&amp;"-"&amp;TEXT(B963,"YYYY"))</f>
        <v>INV-560-2019</v>
      </c>
      <c r="G963" s="21" t="str">
        <f>IFERROR(VLOOKUP(D963,CustomerList[],2,FALSE),"")</f>
        <v>Y&amp;A For Maitenance &amp; Services</v>
      </c>
      <c r="H963" s="22">
        <f t="shared" si="28"/>
        <v>18500</v>
      </c>
      <c r="I963" s="23" t="str">
        <f t="shared" si="29"/>
        <v>DR</v>
      </c>
    </row>
    <row r="964" spans="2:9" x14ac:dyDescent="0.25">
      <c r="B964" s="17">
        <v>43615</v>
      </c>
      <c r="C964" s="18" t="s">
        <v>3</v>
      </c>
      <c r="D964" s="18">
        <v>59</v>
      </c>
      <c r="E964" s="19">
        <v>12000</v>
      </c>
      <c r="F964" s="20" t="str">
        <f>IF(C964="","",C964&amp;"-"&amp;COUNTIF($C$8:C964,C964)&amp;"-"&amp;TEXT(B964,"YYYY"))</f>
        <v>CASH-128-2019</v>
      </c>
      <c r="G964" s="21" t="str">
        <f>IFERROR(VLOOKUP(D964,CustomerList[],2,FALSE),"")</f>
        <v>D&amp;Y For Distribution</v>
      </c>
      <c r="H964" s="22">
        <f t="shared" si="28"/>
        <v>-12000</v>
      </c>
      <c r="I964" s="23" t="str">
        <f t="shared" si="29"/>
        <v>CR</v>
      </c>
    </row>
    <row r="965" spans="2:9" x14ac:dyDescent="0.25">
      <c r="B965" s="17">
        <v>43615</v>
      </c>
      <c r="C965" s="18" t="s">
        <v>3</v>
      </c>
      <c r="D965" s="18">
        <v>8</v>
      </c>
      <c r="E965" s="19">
        <v>3500</v>
      </c>
      <c r="F965" s="20" t="str">
        <f>IF(C965="","",C965&amp;"-"&amp;COUNTIF($C$8:C965,C965)&amp;"-"&amp;TEXT(B965,"YYYY"))</f>
        <v>CASH-129-2019</v>
      </c>
      <c r="G965" s="21" t="str">
        <f>IFERROR(VLOOKUP(D965,CustomerList[],2,FALSE),"")</f>
        <v>A&amp;A for Exporting</v>
      </c>
      <c r="H965" s="22">
        <f t="shared" si="28"/>
        <v>-3500</v>
      </c>
      <c r="I965" s="23" t="str">
        <f t="shared" si="29"/>
        <v>CR</v>
      </c>
    </row>
    <row r="966" spans="2:9" x14ac:dyDescent="0.25">
      <c r="B966" s="17">
        <v>43615</v>
      </c>
      <c r="C966" s="18" t="s">
        <v>1</v>
      </c>
      <c r="D966" s="18">
        <v>52</v>
      </c>
      <c r="E966" s="19">
        <v>20000</v>
      </c>
      <c r="F966" s="20" t="str">
        <f>IF(C966="","",C966&amp;"-"&amp;COUNTIF($C$8:C966,C966)&amp;"-"&amp;TEXT(B966,"YYYY"))</f>
        <v>CHK-143-2019</v>
      </c>
      <c r="G966" s="21" t="str">
        <f>IFERROR(VLOOKUP(D966,CustomerList[],2,FALSE),"")</f>
        <v>A&amp;Y For Trading</v>
      </c>
      <c r="H966" s="22">
        <f t="shared" si="28"/>
        <v>-20000</v>
      </c>
      <c r="I966" s="23" t="str">
        <f t="shared" si="29"/>
        <v>CR</v>
      </c>
    </row>
    <row r="967" spans="2:9" x14ac:dyDescent="0.25">
      <c r="B967" s="17">
        <v>43615</v>
      </c>
      <c r="C967" s="18" t="s">
        <v>0</v>
      </c>
      <c r="D967" s="18">
        <v>23</v>
      </c>
      <c r="E967" s="19">
        <v>17500</v>
      </c>
      <c r="F967" s="20" t="str">
        <f>IF(C967="","",C967&amp;"-"&amp;COUNTIF($C$8:C967,C967)&amp;"-"&amp;TEXT(B967,"YYYY"))</f>
        <v>INV-561-2019</v>
      </c>
      <c r="G967" s="21" t="str">
        <f>IFERROR(VLOOKUP(D967,CustomerList[],2,FALSE),"")</f>
        <v>Y&amp;A For Maitenance &amp; Services</v>
      </c>
      <c r="H967" s="22">
        <f t="shared" si="28"/>
        <v>17500</v>
      </c>
      <c r="I967" s="23" t="str">
        <f t="shared" si="29"/>
        <v>DR</v>
      </c>
    </row>
    <row r="968" spans="2:9" x14ac:dyDescent="0.25">
      <c r="B968" s="17">
        <v>43615</v>
      </c>
      <c r="C968" s="18" t="s">
        <v>0</v>
      </c>
      <c r="D968" s="18">
        <v>40</v>
      </c>
      <c r="E968" s="19">
        <v>16000</v>
      </c>
      <c r="F968" s="20" t="str">
        <f>IF(C968="","",C968&amp;"-"&amp;COUNTIF($C$8:C968,C968)&amp;"-"&amp;TEXT(B968,"YYYY"))</f>
        <v>INV-562-2019</v>
      </c>
      <c r="G968" s="21" t="str">
        <f>IFERROR(VLOOKUP(D968,CustomerList[],2,FALSE),"")</f>
        <v>A&amp;C For Distribution</v>
      </c>
      <c r="H968" s="22">
        <f t="shared" si="28"/>
        <v>16000</v>
      </c>
      <c r="I968" s="23" t="str">
        <f t="shared" si="29"/>
        <v>DR</v>
      </c>
    </row>
    <row r="969" spans="2:9" x14ac:dyDescent="0.25">
      <c r="B969" s="17">
        <v>43615</v>
      </c>
      <c r="C969" s="18" t="s">
        <v>0</v>
      </c>
      <c r="D969" s="18">
        <v>55</v>
      </c>
      <c r="E969" s="19">
        <v>12000</v>
      </c>
      <c r="F969" s="20" t="str">
        <f>IF(C969="","",C969&amp;"-"&amp;COUNTIF($C$8:C969,C969)&amp;"-"&amp;TEXT(B969,"YYYY"))</f>
        <v>INV-563-2019</v>
      </c>
      <c r="G969" s="21" t="str">
        <f>IFERROR(VLOOKUP(D969,CustomerList[],2,FALSE),"")</f>
        <v>D&amp;A For Maitenance &amp; Services</v>
      </c>
      <c r="H969" s="22">
        <f t="shared" ref="H969:H1007" si="30">IF(C969="INV",E969,-E969)</f>
        <v>12000</v>
      </c>
      <c r="I969" s="23" t="str">
        <f t="shared" ref="I969:I1007" si="31">IF(E969="","",IF(H969&gt;0,"DR","CR"))</f>
        <v>DR</v>
      </c>
    </row>
    <row r="970" spans="2:9" x14ac:dyDescent="0.25">
      <c r="B970" s="17">
        <v>43615</v>
      </c>
      <c r="C970" s="18" t="s">
        <v>0</v>
      </c>
      <c r="D970" s="18">
        <v>73</v>
      </c>
      <c r="E970" s="19">
        <v>10500</v>
      </c>
      <c r="F970" s="20" t="str">
        <f>IF(C970="","",C970&amp;"-"&amp;COUNTIF($C$8:C970,C970)&amp;"-"&amp;TEXT(B970,"YYYY"))</f>
        <v>INV-564-2019</v>
      </c>
      <c r="G970" s="21" t="str">
        <f>IFERROR(VLOOKUP(D970,CustomerList[],2,FALSE),"")</f>
        <v>Y&amp;Y For Trading</v>
      </c>
      <c r="H970" s="22">
        <f t="shared" si="30"/>
        <v>10500</v>
      </c>
      <c r="I970" s="23" t="str">
        <f t="shared" si="31"/>
        <v>DR</v>
      </c>
    </row>
    <row r="971" spans="2:9" x14ac:dyDescent="0.25">
      <c r="B971" s="17">
        <v>43615</v>
      </c>
      <c r="C971" s="18" t="s">
        <v>1</v>
      </c>
      <c r="D971" s="18">
        <v>49</v>
      </c>
      <c r="E971" s="19">
        <v>19500</v>
      </c>
      <c r="F971" s="20" t="str">
        <f>IF(C971="","",C971&amp;"-"&amp;COUNTIF($C$8:C971,C971)&amp;"-"&amp;TEXT(B971,"YYYY"))</f>
        <v>CHK-144-2019</v>
      </c>
      <c r="G971" s="21" t="str">
        <f>IFERROR(VLOOKUP(D971,CustomerList[],2,FALSE),"")</f>
        <v>Y&amp;Y For Sports Equipments</v>
      </c>
      <c r="H971" s="22">
        <f t="shared" si="30"/>
        <v>-19500</v>
      </c>
      <c r="I971" s="23" t="str">
        <f t="shared" si="31"/>
        <v>CR</v>
      </c>
    </row>
    <row r="972" spans="2:9" x14ac:dyDescent="0.25">
      <c r="B972" s="17">
        <v>43615</v>
      </c>
      <c r="C972" s="18" t="s">
        <v>0</v>
      </c>
      <c r="D972" s="18">
        <v>11</v>
      </c>
      <c r="E972" s="19">
        <v>500</v>
      </c>
      <c r="F972" s="20" t="str">
        <f>IF(C972="","",C972&amp;"-"&amp;COUNTIF($C$8:C972,C972)&amp;"-"&amp;TEXT(B972,"YYYY"))</f>
        <v>INV-565-2019</v>
      </c>
      <c r="G972" s="21" t="str">
        <f>IFERROR(VLOOKUP(D972,CustomerList[],2,FALSE),"")</f>
        <v>Giza Trade</v>
      </c>
      <c r="H972" s="22">
        <f t="shared" si="30"/>
        <v>500</v>
      </c>
      <c r="I972" s="23" t="str">
        <f t="shared" si="31"/>
        <v>DR</v>
      </c>
    </row>
    <row r="973" spans="2:9" x14ac:dyDescent="0.25">
      <c r="B973" s="17">
        <v>43615</v>
      </c>
      <c r="C973" s="18" t="s">
        <v>0</v>
      </c>
      <c r="D973" s="18">
        <v>29</v>
      </c>
      <c r="E973" s="19">
        <v>11500</v>
      </c>
      <c r="F973" s="20" t="str">
        <f>IF(C973="","",C973&amp;"-"&amp;COUNTIF($C$8:C973,C973)&amp;"-"&amp;TEXT(B973,"YYYY"))</f>
        <v>INV-566-2019</v>
      </c>
      <c r="G973" s="21" t="str">
        <f>IFERROR(VLOOKUP(D973,CustomerList[],2,FALSE),"")</f>
        <v>A&amp;D For Sports Equipments</v>
      </c>
      <c r="H973" s="22">
        <f t="shared" si="30"/>
        <v>11500</v>
      </c>
      <c r="I973" s="23" t="str">
        <f t="shared" si="31"/>
        <v>DR</v>
      </c>
    </row>
    <row r="974" spans="2:9" x14ac:dyDescent="0.25">
      <c r="B974" s="17">
        <v>43615</v>
      </c>
      <c r="C974" s="18" t="s">
        <v>0</v>
      </c>
      <c r="D974" s="18">
        <v>17</v>
      </c>
      <c r="E974" s="19">
        <v>1000</v>
      </c>
      <c r="F974" s="20" t="str">
        <f>IF(C974="","",C974&amp;"-"&amp;COUNTIF($C$8:C974,C974)&amp;"-"&amp;TEXT(B974,"YYYY"))</f>
        <v>INV-567-2019</v>
      </c>
      <c r="G974" s="21" t="str">
        <f>IFERROR(VLOOKUP(D974,CustomerList[],2,FALSE),"")</f>
        <v>D&amp;A For Sports Equipments</v>
      </c>
      <c r="H974" s="22">
        <f t="shared" si="30"/>
        <v>1000</v>
      </c>
      <c r="I974" s="23" t="str">
        <f t="shared" si="31"/>
        <v>DR</v>
      </c>
    </row>
    <row r="975" spans="2:9" x14ac:dyDescent="0.25">
      <c r="B975" s="17">
        <v>43615</v>
      </c>
      <c r="C975" s="18" t="s">
        <v>0</v>
      </c>
      <c r="D975" s="18">
        <v>54</v>
      </c>
      <c r="E975" s="19">
        <v>19500</v>
      </c>
      <c r="F975" s="20" t="str">
        <f>IF(C975="","",C975&amp;"-"&amp;COUNTIF($C$8:C975,C975)&amp;"-"&amp;TEXT(B975,"YYYY"))</f>
        <v>INV-568-2019</v>
      </c>
      <c r="G975" s="21" t="str">
        <f>IFERROR(VLOOKUP(D975,CustomerList[],2,FALSE),"")</f>
        <v>C&amp;D For Maitenance &amp; Services</v>
      </c>
      <c r="H975" s="22">
        <f t="shared" si="30"/>
        <v>19500</v>
      </c>
      <c r="I975" s="23" t="str">
        <f t="shared" si="31"/>
        <v>DR</v>
      </c>
    </row>
    <row r="976" spans="2:9" x14ac:dyDescent="0.25">
      <c r="B976" s="17">
        <v>43615</v>
      </c>
      <c r="C976" s="18" t="s">
        <v>0</v>
      </c>
      <c r="D976" s="18">
        <v>23</v>
      </c>
      <c r="E976" s="19">
        <v>17000</v>
      </c>
      <c r="F976" s="20" t="str">
        <f>IF(C976="","",C976&amp;"-"&amp;COUNTIF($C$8:C976,C976)&amp;"-"&amp;TEXT(B976,"YYYY"))</f>
        <v>INV-569-2019</v>
      </c>
      <c r="G976" s="21" t="str">
        <f>IFERROR(VLOOKUP(D976,CustomerList[],2,FALSE),"")</f>
        <v>Y&amp;A For Maitenance &amp; Services</v>
      </c>
      <c r="H976" s="22">
        <f t="shared" si="30"/>
        <v>17000</v>
      </c>
      <c r="I976" s="23" t="str">
        <f t="shared" si="31"/>
        <v>DR</v>
      </c>
    </row>
    <row r="977" spans="2:9" x14ac:dyDescent="0.25">
      <c r="B977" s="17">
        <v>43615</v>
      </c>
      <c r="C977" s="18" t="s">
        <v>0</v>
      </c>
      <c r="D977" s="18">
        <v>75</v>
      </c>
      <c r="E977" s="19">
        <v>3000</v>
      </c>
      <c r="F977" s="20" t="str">
        <f>IF(C977="","",C977&amp;"-"&amp;COUNTIF($C$8:C977,C977)&amp;"-"&amp;TEXT(B977,"YYYY"))</f>
        <v>INV-570-2019</v>
      </c>
      <c r="G977" s="21" t="str">
        <f>IFERROR(VLOOKUP(D977,CustomerList[],2,FALSE),"")</f>
        <v>Alfred Bikes</v>
      </c>
      <c r="H977" s="22">
        <f t="shared" si="30"/>
        <v>3000</v>
      </c>
      <c r="I977" s="23" t="str">
        <f t="shared" si="31"/>
        <v>DR</v>
      </c>
    </row>
    <row r="978" spans="2:9" x14ac:dyDescent="0.25">
      <c r="B978" s="17">
        <v>43615</v>
      </c>
      <c r="C978" s="18" t="s">
        <v>0</v>
      </c>
      <c r="D978" s="18">
        <v>55</v>
      </c>
      <c r="E978" s="19">
        <v>9000</v>
      </c>
      <c r="F978" s="20" t="str">
        <f>IF(C978="","",C978&amp;"-"&amp;COUNTIF($C$8:C978,C978)&amp;"-"&amp;TEXT(B978,"YYYY"))</f>
        <v>INV-571-2019</v>
      </c>
      <c r="G978" s="21" t="str">
        <f>IFERROR(VLOOKUP(D978,CustomerList[],2,FALSE),"")</f>
        <v>D&amp;A For Maitenance &amp; Services</v>
      </c>
      <c r="H978" s="22">
        <f t="shared" si="30"/>
        <v>9000</v>
      </c>
      <c r="I978" s="23" t="str">
        <f t="shared" si="31"/>
        <v>DR</v>
      </c>
    </row>
    <row r="979" spans="2:9" x14ac:dyDescent="0.25">
      <c r="B979" s="17">
        <v>43615</v>
      </c>
      <c r="C979" s="18" t="s">
        <v>0</v>
      </c>
      <c r="D979" s="18">
        <v>2</v>
      </c>
      <c r="E979" s="19">
        <v>12500</v>
      </c>
      <c r="F979" s="20" t="str">
        <f>IF(C979="","",C979&amp;"-"&amp;COUNTIF($C$8:C979,C979)&amp;"-"&amp;TEXT(B979,"YYYY"))</f>
        <v>INV-572-2019</v>
      </c>
      <c r="G979" s="21" t="str">
        <f>IFERROR(VLOOKUP(D979,CustomerList[],2,FALSE),"")</f>
        <v>Untied for Distribution</v>
      </c>
      <c r="H979" s="22">
        <f t="shared" si="30"/>
        <v>12500</v>
      </c>
      <c r="I979" s="23" t="str">
        <f t="shared" si="31"/>
        <v>DR</v>
      </c>
    </row>
    <row r="980" spans="2:9" x14ac:dyDescent="0.25">
      <c r="B980" s="17">
        <v>43615</v>
      </c>
      <c r="C980" s="18" t="s">
        <v>3</v>
      </c>
      <c r="D980" s="18">
        <v>45</v>
      </c>
      <c r="E980" s="19">
        <v>11500</v>
      </c>
      <c r="F980" s="20" t="str">
        <f>IF(C980="","",C980&amp;"-"&amp;COUNTIF($C$8:C980,C980)&amp;"-"&amp;TEXT(B980,"YYYY"))</f>
        <v>CASH-130-2019</v>
      </c>
      <c r="G980" s="21" t="str">
        <f>IFERROR(VLOOKUP(D980,CustomerList[],2,FALSE),"")</f>
        <v>A&amp;D For Maitenance &amp; Services</v>
      </c>
      <c r="H980" s="22">
        <f t="shared" si="30"/>
        <v>-11500</v>
      </c>
      <c r="I980" s="23" t="str">
        <f t="shared" si="31"/>
        <v>CR</v>
      </c>
    </row>
    <row r="981" spans="2:9" x14ac:dyDescent="0.25">
      <c r="B981" s="17">
        <v>43615</v>
      </c>
      <c r="C981" s="18" t="s">
        <v>0</v>
      </c>
      <c r="D981" s="18">
        <v>53</v>
      </c>
      <c r="E981" s="19">
        <v>4500</v>
      </c>
      <c r="F981" s="20" t="str">
        <f>IF(C981="","",C981&amp;"-"&amp;COUNTIF($C$8:C981,C981)&amp;"-"&amp;TEXT(B981,"YYYY"))</f>
        <v>INV-573-2019</v>
      </c>
      <c r="G981" s="21" t="str">
        <f>IFERROR(VLOOKUP(D981,CustomerList[],2,FALSE),"")</f>
        <v>C&amp;D For Distribution</v>
      </c>
      <c r="H981" s="22">
        <f t="shared" si="30"/>
        <v>4500</v>
      </c>
      <c r="I981" s="23" t="str">
        <f t="shared" si="31"/>
        <v>DR</v>
      </c>
    </row>
    <row r="982" spans="2:9" x14ac:dyDescent="0.25">
      <c r="B982" s="17">
        <v>43615</v>
      </c>
      <c r="C982" s="18" t="s">
        <v>2</v>
      </c>
      <c r="D982" s="18">
        <v>27</v>
      </c>
      <c r="E982" s="19">
        <v>7500</v>
      </c>
      <c r="F982" s="20" t="str">
        <f>IF(C982="","",C982&amp;"-"&amp;COUNTIF($C$8:C982,C982)&amp;"-"&amp;TEXT(B982,"YYYY"))</f>
        <v>CN-128-2019</v>
      </c>
      <c r="G982" s="21" t="str">
        <f>IFERROR(VLOOKUP(D982,CustomerList[],2,FALSE),"")</f>
        <v>D&amp;A For Distribution</v>
      </c>
      <c r="H982" s="22">
        <f t="shared" si="30"/>
        <v>-7500</v>
      </c>
      <c r="I982" s="23" t="str">
        <f t="shared" si="31"/>
        <v>CR</v>
      </c>
    </row>
    <row r="983" spans="2:9" x14ac:dyDescent="0.25">
      <c r="B983" s="17">
        <v>43615</v>
      </c>
      <c r="C983" s="18" t="s">
        <v>0</v>
      </c>
      <c r="D983" s="18">
        <v>13</v>
      </c>
      <c r="E983" s="19">
        <v>9000</v>
      </c>
      <c r="F983" s="20" t="str">
        <f>IF(C983="","",C983&amp;"-"&amp;COUNTIF($C$8:C983,C983)&amp;"-"&amp;TEXT(B983,"YYYY"))</f>
        <v>INV-574-2019</v>
      </c>
      <c r="G983" s="21" t="str">
        <f>IFERROR(VLOOKUP(D983,CustomerList[],2,FALSE),"")</f>
        <v>ABO Trading</v>
      </c>
      <c r="H983" s="22">
        <f t="shared" si="30"/>
        <v>9000</v>
      </c>
      <c r="I983" s="23" t="str">
        <f t="shared" si="31"/>
        <v>DR</v>
      </c>
    </row>
    <row r="984" spans="2:9" x14ac:dyDescent="0.25">
      <c r="B984" s="17">
        <v>43615</v>
      </c>
      <c r="C984" s="18" t="s">
        <v>1</v>
      </c>
      <c r="D984" s="18">
        <v>16</v>
      </c>
      <c r="E984" s="19">
        <v>16500</v>
      </c>
      <c r="F984" s="20" t="str">
        <f>IF(C984="","",C984&amp;"-"&amp;COUNTIF($C$8:C984,C984)&amp;"-"&amp;TEXT(B984,"YYYY"))</f>
        <v>CHK-145-2019</v>
      </c>
      <c r="G984" s="21" t="str">
        <f>IFERROR(VLOOKUP(D984,CustomerList[],2,FALSE),"")</f>
        <v>Amr Atef</v>
      </c>
      <c r="H984" s="22">
        <f t="shared" si="30"/>
        <v>-16500</v>
      </c>
      <c r="I984" s="23" t="str">
        <f t="shared" si="31"/>
        <v>CR</v>
      </c>
    </row>
    <row r="985" spans="2:9" x14ac:dyDescent="0.25">
      <c r="B985" s="17">
        <v>43616</v>
      </c>
      <c r="C985" s="18" t="s">
        <v>2</v>
      </c>
      <c r="D985" s="18">
        <v>2</v>
      </c>
      <c r="E985" s="19">
        <v>14500</v>
      </c>
      <c r="F985" s="20" t="str">
        <f>IF(C985="","",C985&amp;"-"&amp;COUNTIF($C$8:C985,C985)&amp;"-"&amp;TEXT(B985,"YYYY"))</f>
        <v>CN-129-2019</v>
      </c>
      <c r="G985" s="21" t="str">
        <f>IFERROR(VLOOKUP(D985,CustomerList[],2,FALSE),"")</f>
        <v>Untied for Distribution</v>
      </c>
      <c r="H985" s="22">
        <f t="shared" si="30"/>
        <v>-14500</v>
      </c>
      <c r="I985" s="23" t="str">
        <f t="shared" si="31"/>
        <v>CR</v>
      </c>
    </row>
    <row r="986" spans="2:9" x14ac:dyDescent="0.25">
      <c r="B986" s="17">
        <v>43616</v>
      </c>
      <c r="C986" s="18" t="s">
        <v>1</v>
      </c>
      <c r="D986" s="18">
        <v>60</v>
      </c>
      <c r="E986" s="19">
        <v>1500</v>
      </c>
      <c r="F986" s="20" t="str">
        <f>IF(C986="","",C986&amp;"-"&amp;COUNTIF($C$8:C986,C986)&amp;"-"&amp;TEXT(B986,"YYYY"))</f>
        <v>CHK-146-2019</v>
      </c>
      <c r="G986" s="21" t="str">
        <f>IFERROR(VLOOKUP(D986,CustomerList[],2,FALSE),"")</f>
        <v>A&amp;Y For Distribution</v>
      </c>
      <c r="H986" s="22">
        <f t="shared" si="30"/>
        <v>-1500</v>
      </c>
      <c r="I986" s="23" t="str">
        <f t="shared" si="31"/>
        <v>CR</v>
      </c>
    </row>
    <row r="987" spans="2:9" x14ac:dyDescent="0.25">
      <c r="B987" s="17">
        <v>43616</v>
      </c>
      <c r="C987" s="18" t="s">
        <v>3</v>
      </c>
      <c r="D987" s="18">
        <v>6</v>
      </c>
      <c r="E987" s="19">
        <v>500</v>
      </c>
      <c r="F987" s="20" t="str">
        <f>IF(C987="","",C987&amp;"-"&amp;COUNTIF($C$8:C987,C987)&amp;"-"&amp;TEXT(B987,"YYYY"))</f>
        <v>CASH-131-2019</v>
      </c>
      <c r="G987" s="21" t="str">
        <f>IFERROR(VLOOKUP(D987,CustomerList[],2,FALSE),"")</f>
        <v>Fit &amp; Fit</v>
      </c>
      <c r="H987" s="22">
        <f t="shared" si="30"/>
        <v>-500</v>
      </c>
      <c r="I987" s="23" t="str">
        <f t="shared" si="31"/>
        <v>CR</v>
      </c>
    </row>
    <row r="988" spans="2:9" x14ac:dyDescent="0.25">
      <c r="B988" s="17">
        <v>43616</v>
      </c>
      <c r="C988" s="18" t="s">
        <v>3</v>
      </c>
      <c r="D988" s="18">
        <v>59</v>
      </c>
      <c r="E988" s="19">
        <v>4000</v>
      </c>
      <c r="F988" s="20" t="str">
        <f>IF(C988="","",C988&amp;"-"&amp;COUNTIF($C$8:C988,C988)&amp;"-"&amp;TEXT(B988,"YYYY"))</f>
        <v>CASH-132-2019</v>
      </c>
      <c r="G988" s="21" t="str">
        <f>IFERROR(VLOOKUP(D988,CustomerList[],2,FALSE),"")</f>
        <v>D&amp;Y For Distribution</v>
      </c>
      <c r="H988" s="22">
        <f t="shared" si="30"/>
        <v>-4000</v>
      </c>
      <c r="I988" s="23" t="str">
        <f t="shared" si="31"/>
        <v>CR</v>
      </c>
    </row>
    <row r="989" spans="2:9" x14ac:dyDescent="0.25">
      <c r="B989" s="17">
        <v>43616</v>
      </c>
      <c r="C989" s="18" t="s">
        <v>0</v>
      </c>
      <c r="D989" s="18">
        <v>75</v>
      </c>
      <c r="E989" s="19">
        <v>14000</v>
      </c>
      <c r="F989" s="20" t="str">
        <f>IF(C989="","",C989&amp;"-"&amp;COUNTIF($C$8:C989,C989)&amp;"-"&amp;TEXT(B989,"YYYY"))</f>
        <v>INV-575-2019</v>
      </c>
      <c r="G989" s="21" t="str">
        <f>IFERROR(VLOOKUP(D989,CustomerList[],2,FALSE),"")</f>
        <v>Alfred Bikes</v>
      </c>
      <c r="H989" s="22">
        <f t="shared" si="30"/>
        <v>14000</v>
      </c>
      <c r="I989" s="23" t="str">
        <f t="shared" si="31"/>
        <v>DR</v>
      </c>
    </row>
    <row r="990" spans="2:9" x14ac:dyDescent="0.25">
      <c r="B990" s="17">
        <v>43616</v>
      </c>
      <c r="C990" s="18" t="s">
        <v>0</v>
      </c>
      <c r="D990" s="18">
        <v>44</v>
      </c>
      <c r="E990" s="19">
        <v>15500</v>
      </c>
      <c r="F990" s="20" t="str">
        <f>IF(C990="","",C990&amp;"-"&amp;COUNTIF($C$8:C990,C990)&amp;"-"&amp;TEXT(B990,"YYYY"))</f>
        <v>INV-576-2019</v>
      </c>
      <c r="G990" s="21" t="str">
        <f>IFERROR(VLOOKUP(D990,CustomerList[],2,FALSE),"")</f>
        <v>Y&amp;D For Sports Equipments</v>
      </c>
      <c r="H990" s="22">
        <f t="shared" si="30"/>
        <v>15500</v>
      </c>
      <c r="I990" s="23" t="str">
        <f t="shared" si="31"/>
        <v>DR</v>
      </c>
    </row>
    <row r="991" spans="2:9" x14ac:dyDescent="0.25">
      <c r="B991" s="17">
        <v>43616</v>
      </c>
      <c r="C991" s="18" t="s">
        <v>0</v>
      </c>
      <c r="D991" s="18">
        <v>55</v>
      </c>
      <c r="E991" s="19">
        <v>14000</v>
      </c>
      <c r="F991" s="20" t="str">
        <f>IF(C991="","",C991&amp;"-"&amp;COUNTIF($C$8:C991,C991)&amp;"-"&amp;TEXT(B991,"YYYY"))</f>
        <v>INV-577-2019</v>
      </c>
      <c r="G991" s="21" t="str">
        <f>IFERROR(VLOOKUP(D991,CustomerList[],2,FALSE),"")</f>
        <v>D&amp;A For Maitenance &amp; Services</v>
      </c>
      <c r="H991" s="22">
        <f t="shared" si="30"/>
        <v>14000</v>
      </c>
      <c r="I991" s="23" t="str">
        <f t="shared" si="31"/>
        <v>DR</v>
      </c>
    </row>
    <row r="992" spans="2:9" x14ac:dyDescent="0.25">
      <c r="B992" s="17">
        <v>43616</v>
      </c>
      <c r="C992" s="18" t="s">
        <v>0</v>
      </c>
      <c r="D992" s="18">
        <v>37</v>
      </c>
      <c r="E992" s="19">
        <v>13500</v>
      </c>
      <c r="F992" s="20" t="str">
        <f>IF(C992="","",C992&amp;"-"&amp;COUNTIF($C$8:C992,C992)&amp;"-"&amp;TEXT(B992,"YYYY"))</f>
        <v>INV-578-2019</v>
      </c>
      <c r="G992" s="21" t="str">
        <f>IFERROR(VLOOKUP(D992,CustomerList[],2,FALSE),"")</f>
        <v>A&amp;D For Distribution</v>
      </c>
      <c r="H992" s="22">
        <f t="shared" si="30"/>
        <v>13500</v>
      </c>
      <c r="I992" s="23" t="str">
        <f t="shared" si="31"/>
        <v>DR</v>
      </c>
    </row>
    <row r="993" spans="2:9" x14ac:dyDescent="0.25">
      <c r="B993" s="17">
        <v>43616</v>
      </c>
      <c r="C993" s="18" t="s">
        <v>2</v>
      </c>
      <c r="D993" s="18">
        <v>39</v>
      </c>
      <c r="E993" s="19">
        <v>1500</v>
      </c>
      <c r="F993" s="20" t="str">
        <f>IF(C993="","",C993&amp;"-"&amp;COUNTIF($C$8:C993,C993)&amp;"-"&amp;TEXT(B993,"YYYY"))</f>
        <v>CN-130-2019</v>
      </c>
      <c r="G993" s="21" t="str">
        <f>IFERROR(VLOOKUP(D993,CustomerList[],2,FALSE),"")</f>
        <v>A&amp;C For Import &amp; Export</v>
      </c>
      <c r="H993" s="22">
        <f t="shared" si="30"/>
        <v>-1500</v>
      </c>
      <c r="I993" s="23" t="str">
        <f t="shared" si="31"/>
        <v>CR</v>
      </c>
    </row>
    <row r="994" spans="2:9" x14ac:dyDescent="0.25">
      <c r="B994" s="17">
        <v>43616</v>
      </c>
      <c r="C994" s="18" t="s">
        <v>0</v>
      </c>
      <c r="D994" s="18">
        <v>71</v>
      </c>
      <c r="E994" s="19">
        <v>18500</v>
      </c>
      <c r="F994" s="20" t="str">
        <f>IF(C994="","",C994&amp;"-"&amp;COUNTIF($C$8:C994,C994)&amp;"-"&amp;TEXT(B994,"YYYY"))</f>
        <v>INV-579-2019</v>
      </c>
      <c r="G994" s="21" t="str">
        <f>IFERROR(VLOOKUP(D994,CustomerList[],2,FALSE),"")</f>
        <v>Aly&amp;Co For Trading</v>
      </c>
      <c r="H994" s="22">
        <f t="shared" si="30"/>
        <v>18500</v>
      </c>
      <c r="I994" s="23" t="str">
        <f t="shared" si="31"/>
        <v>DR</v>
      </c>
    </row>
    <row r="995" spans="2:9" x14ac:dyDescent="0.25">
      <c r="B995" s="17">
        <v>43616</v>
      </c>
      <c r="C995" s="18" t="s">
        <v>0</v>
      </c>
      <c r="D995" s="18">
        <v>25</v>
      </c>
      <c r="E995" s="19">
        <v>10500</v>
      </c>
      <c r="F995" s="20" t="str">
        <f>IF(C995="","",C995&amp;"-"&amp;COUNTIF($C$8:C995,C995)&amp;"-"&amp;TEXT(B995,"YYYY"))</f>
        <v>INV-580-2019</v>
      </c>
      <c r="G995" s="21" t="str">
        <f>IFERROR(VLOOKUP(D995,CustomerList[],2,FALSE),"")</f>
        <v>Y&amp;D For Import &amp; Export</v>
      </c>
      <c r="H995" s="22">
        <f t="shared" si="30"/>
        <v>10500</v>
      </c>
      <c r="I995" s="23" t="str">
        <f t="shared" si="31"/>
        <v>DR</v>
      </c>
    </row>
    <row r="996" spans="2:9" x14ac:dyDescent="0.25">
      <c r="B996" s="17">
        <v>43616</v>
      </c>
      <c r="C996" s="18" t="s">
        <v>0</v>
      </c>
      <c r="D996" s="18">
        <v>20</v>
      </c>
      <c r="E996" s="19">
        <v>12500</v>
      </c>
      <c r="F996" s="20" t="str">
        <f>IF(C996="","",C996&amp;"-"&amp;COUNTIF($C$8:C996,C996)&amp;"-"&amp;TEXT(B996,"YYYY"))</f>
        <v>INV-581-2019</v>
      </c>
      <c r="G996" s="21" t="str">
        <f>IFERROR(VLOOKUP(D996,CustomerList[],2,FALSE),"")</f>
        <v>A&amp;C For Sports Equipments</v>
      </c>
      <c r="H996" s="22">
        <f t="shared" si="30"/>
        <v>12500</v>
      </c>
      <c r="I996" s="23" t="str">
        <f t="shared" si="31"/>
        <v>DR</v>
      </c>
    </row>
    <row r="997" spans="2:9" x14ac:dyDescent="0.25">
      <c r="B997" s="17">
        <v>43616</v>
      </c>
      <c r="C997" s="18" t="s">
        <v>2</v>
      </c>
      <c r="D997" s="18">
        <v>11</v>
      </c>
      <c r="E997" s="19">
        <v>15000</v>
      </c>
      <c r="F997" s="20" t="str">
        <f>IF(C997="","",C997&amp;"-"&amp;COUNTIF($C$8:C997,C997)&amp;"-"&amp;TEXT(B997,"YYYY"))</f>
        <v>CN-131-2019</v>
      </c>
      <c r="G997" s="21" t="str">
        <f>IFERROR(VLOOKUP(D997,CustomerList[],2,FALSE),"")</f>
        <v>Giza Trade</v>
      </c>
      <c r="H997" s="22">
        <f t="shared" si="30"/>
        <v>-15000</v>
      </c>
      <c r="I997" s="23" t="str">
        <f t="shared" si="31"/>
        <v>CR</v>
      </c>
    </row>
    <row r="998" spans="2:9" x14ac:dyDescent="0.25">
      <c r="B998" s="17">
        <v>43616</v>
      </c>
      <c r="C998" s="18" t="s">
        <v>3</v>
      </c>
      <c r="D998" s="18">
        <v>27</v>
      </c>
      <c r="E998" s="19">
        <v>17500</v>
      </c>
      <c r="F998" s="20" t="str">
        <f>IF(C998="","",C998&amp;"-"&amp;COUNTIF($C$8:C998,C998)&amp;"-"&amp;TEXT(B998,"YYYY"))</f>
        <v>CASH-133-2019</v>
      </c>
      <c r="G998" s="21" t="str">
        <f>IFERROR(VLOOKUP(D998,CustomerList[],2,FALSE),"")</f>
        <v>D&amp;A For Distribution</v>
      </c>
      <c r="H998" s="22">
        <f t="shared" si="30"/>
        <v>-17500</v>
      </c>
      <c r="I998" s="23" t="str">
        <f t="shared" si="31"/>
        <v>CR</v>
      </c>
    </row>
    <row r="999" spans="2:9" x14ac:dyDescent="0.25">
      <c r="B999" s="17">
        <v>43616</v>
      </c>
      <c r="C999" s="18" t="s">
        <v>0</v>
      </c>
      <c r="D999" s="18">
        <v>55</v>
      </c>
      <c r="E999" s="19">
        <v>14500</v>
      </c>
      <c r="F999" s="20" t="str">
        <f>IF(C999="","",C999&amp;"-"&amp;COUNTIF($C$8:C999,C999)&amp;"-"&amp;TEXT(B999,"YYYY"))</f>
        <v>INV-582-2019</v>
      </c>
      <c r="G999" s="21" t="str">
        <f>IFERROR(VLOOKUP(D999,CustomerList[],2,FALSE),"")</f>
        <v>D&amp;A For Maitenance &amp; Services</v>
      </c>
      <c r="H999" s="22">
        <f t="shared" si="30"/>
        <v>14500</v>
      </c>
      <c r="I999" s="23" t="str">
        <f t="shared" si="31"/>
        <v>DR</v>
      </c>
    </row>
    <row r="1000" spans="2:9" x14ac:dyDescent="0.25">
      <c r="B1000" s="17">
        <v>43616</v>
      </c>
      <c r="C1000" s="18" t="s">
        <v>0</v>
      </c>
      <c r="D1000" s="18">
        <v>63</v>
      </c>
      <c r="E1000" s="19">
        <v>6500</v>
      </c>
      <c r="F1000" s="20" t="str">
        <f>IF(C1000="","",C1000&amp;"-"&amp;COUNTIF($C$8:C1000,C1000)&amp;"-"&amp;TEXT(B1000,"YYYY"))</f>
        <v>INV-583-2019</v>
      </c>
      <c r="G1000" s="21" t="str">
        <f>IFERROR(VLOOKUP(D1000,CustomerList[],2,FALSE),"")</f>
        <v>C&amp;Y For Import &amp; Export</v>
      </c>
      <c r="H1000" s="22">
        <f t="shared" si="30"/>
        <v>6500</v>
      </c>
      <c r="I1000" s="23" t="str">
        <f t="shared" si="31"/>
        <v>DR</v>
      </c>
    </row>
    <row r="1001" spans="2:9" x14ac:dyDescent="0.25">
      <c r="B1001" s="17">
        <v>43616</v>
      </c>
      <c r="C1001" s="18" t="s">
        <v>1</v>
      </c>
      <c r="D1001" s="18">
        <v>34</v>
      </c>
      <c r="E1001" s="19">
        <v>4000</v>
      </c>
      <c r="F1001" s="20" t="str">
        <f>IF(C1001="","",C1001&amp;"-"&amp;COUNTIF($C$8:C1001,C1001)&amp;"-"&amp;TEXT(B1001,"YYYY"))</f>
        <v>CHK-147-2019</v>
      </c>
      <c r="G1001" s="21" t="str">
        <f>IFERROR(VLOOKUP(D1001,CustomerList[],2,FALSE),"")</f>
        <v>D&amp;C For Distribution</v>
      </c>
      <c r="H1001" s="22">
        <f t="shared" si="30"/>
        <v>-4000</v>
      </c>
      <c r="I1001" s="23" t="str">
        <f t="shared" si="31"/>
        <v>CR</v>
      </c>
    </row>
    <row r="1002" spans="2:9" x14ac:dyDescent="0.25">
      <c r="B1002" s="17">
        <v>43616</v>
      </c>
      <c r="C1002" s="18" t="s">
        <v>3</v>
      </c>
      <c r="D1002" s="18">
        <v>3</v>
      </c>
      <c r="E1002" s="19">
        <v>5000</v>
      </c>
      <c r="F1002" s="20" t="str">
        <f>IF(C1002="","",C1002&amp;"-"&amp;COUNTIF($C$8:C1002,C1002)&amp;"-"&amp;TEXT(B1002,"YYYY"))</f>
        <v>CASH-134-2019</v>
      </c>
      <c r="G1002" s="21" t="str">
        <f>IFERROR(VLOOKUP(D1002,CustomerList[],2,FALSE),"")</f>
        <v>Alied Distributers</v>
      </c>
      <c r="H1002" s="22">
        <f t="shared" si="30"/>
        <v>-5000</v>
      </c>
      <c r="I1002" s="23" t="str">
        <f t="shared" si="31"/>
        <v>CR</v>
      </c>
    </row>
    <row r="1003" spans="2:9" x14ac:dyDescent="0.25">
      <c r="B1003" s="17">
        <v>43616</v>
      </c>
      <c r="C1003" s="18" t="s">
        <v>0</v>
      </c>
      <c r="D1003" s="18">
        <v>36</v>
      </c>
      <c r="E1003" s="19">
        <v>13000</v>
      </c>
      <c r="F1003" s="20" t="str">
        <f>IF(C1003="","",C1003&amp;"-"&amp;COUNTIF($C$8:C1003,C1003)&amp;"-"&amp;TEXT(B1003,"YYYY"))</f>
        <v>INV-584-2019</v>
      </c>
      <c r="G1003" s="21" t="str">
        <f>IFERROR(VLOOKUP(D1003,CustomerList[],2,FALSE),"")</f>
        <v>Y&amp;D For Trading</v>
      </c>
      <c r="H1003" s="22">
        <f t="shared" si="30"/>
        <v>13000</v>
      </c>
      <c r="I1003" s="23" t="str">
        <f t="shared" si="31"/>
        <v>DR</v>
      </c>
    </row>
    <row r="1004" spans="2:9" x14ac:dyDescent="0.25">
      <c r="B1004" s="17">
        <v>43616</v>
      </c>
      <c r="C1004" s="18" t="s">
        <v>2</v>
      </c>
      <c r="D1004" s="18">
        <v>38</v>
      </c>
      <c r="E1004" s="19">
        <v>6500</v>
      </c>
      <c r="F1004" s="20" t="str">
        <f>IF(C1004="","",C1004&amp;"-"&amp;COUNTIF($C$8:C1004,C1004)&amp;"-"&amp;TEXT(B1004,"YYYY"))</f>
        <v>CN-132-2019</v>
      </c>
      <c r="G1004" s="21" t="str">
        <f>IFERROR(VLOOKUP(D1004,CustomerList[],2,FALSE),"")</f>
        <v>Y&amp;C For Sports Equipments</v>
      </c>
      <c r="H1004" s="22">
        <f t="shared" si="30"/>
        <v>-6500</v>
      </c>
      <c r="I1004" s="23" t="str">
        <f t="shared" si="31"/>
        <v>CR</v>
      </c>
    </row>
    <row r="1005" spans="2:9" x14ac:dyDescent="0.25">
      <c r="B1005" s="17">
        <v>43616</v>
      </c>
      <c r="C1005" s="18" t="s">
        <v>2</v>
      </c>
      <c r="D1005" s="18">
        <v>5</v>
      </c>
      <c r="E1005" s="19">
        <v>11500</v>
      </c>
      <c r="F1005" s="20" t="str">
        <f>IF(C1005="","",C1005&amp;"-"&amp;COUNTIF($C$8:C1005,C1005)&amp;"-"&amp;TEXT(B1005,"YYYY"))</f>
        <v>CN-133-2019</v>
      </c>
      <c r="G1005" s="21" t="str">
        <f>IFERROR(VLOOKUP(D1005,CustomerList[],2,FALSE),"")</f>
        <v>Cairo Trade</v>
      </c>
      <c r="H1005" s="22">
        <f t="shared" si="30"/>
        <v>-11500</v>
      </c>
      <c r="I1005" s="23" t="str">
        <f t="shared" si="31"/>
        <v>CR</v>
      </c>
    </row>
    <row r="1006" spans="2:9" x14ac:dyDescent="0.25">
      <c r="B1006" s="17">
        <v>43616</v>
      </c>
      <c r="C1006" s="18" t="s">
        <v>0</v>
      </c>
      <c r="D1006" s="18">
        <v>14</v>
      </c>
      <c r="E1006" s="19">
        <v>14500</v>
      </c>
      <c r="F1006" s="20" t="str">
        <f>IF(C1006="","",C1006&amp;"-"&amp;COUNTIF($C$8:C1006,C1006)&amp;"-"&amp;TEXT(B1006,"YYYY"))</f>
        <v>INV-585-2019</v>
      </c>
      <c r="G1006" s="21" t="str">
        <f>IFERROR(VLOOKUP(D1006,CustomerList[],2,FALSE),"")</f>
        <v>G&amp;Joe limited</v>
      </c>
      <c r="H1006" s="22">
        <f t="shared" si="30"/>
        <v>14500</v>
      </c>
      <c r="I1006" s="23" t="str">
        <f t="shared" si="31"/>
        <v>DR</v>
      </c>
    </row>
    <row r="1007" spans="2:9" x14ac:dyDescent="0.25">
      <c r="B1007" s="17">
        <v>43616</v>
      </c>
      <c r="C1007" s="18" t="s">
        <v>3</v>
      </c>
      <c r="D1007" s="18">
        <v>37</v>
      </c>
      <c r="E1007" s="19">
        <v>8500</v>
      </c>
      <c r="F1007" s="20" t="str">
        <f>IF(C1007="","",C1007&amp;"-"&amp;COUNTIF($C$8:C2007,C1007)&amp;"-"&amp;TEXT(B1007,"YYYY"))</f>
        <v>CASH-270-2019</v>
      </c>
      <c r="G1007" s="21" t="str">
        <f>IFERROR(VLOOKUP(D1007,CustomerList[],2,FALSE),"")</f>
        <v>A&amp;D For Distribution</v>
      </c>
      <c r="H1007" s="22">
        <f t="shared" si="30"/>
        <v>-8500</v>
      </c>
      <c r="I1007" s="23" t="str">
        <f t="shared" si="31"/>
        <v>CR</v>
      </c>
    </row>
    <row r="1008" spans="2:9" x14ac:dyDescent="0.25">
      <c r="B1008" s="17">
        <v>43617</v>
      </c>
      <c r="C1008" s="18" t="s">
        <v>0</v>
      </c>
      <c r="D1008" s="18">
        <v>13</v>
      </c>
      <c r="E1008" s="19">
        <v>17000</v>
      </c>
      <c r="F1008" s="20" t="str">
        <f>IF(C1008="","",C1008&amp;"-"&amp;COUNTIF($C$8:C3007,C1008)&amp;"-"&amp;TEXT(B1008,"YYYY"))</f>
        <v>INV-1170-2019</v>
      </c>
      <c r="G1008" s="21" t="str">
        <f>IFERROR(VLOOKUP(D1008,CustomerList[],2,FALSE),"")</f>
        <v>ABO Trading</v>
      </c>
      <c r="H1008" s="22">
        <f t="shared" ref="H1008:H1071" si="32">IF(C1008="INV",E1008,-E1008)</f>
        <v>17000</v>
      </c>
      <c r="I1008" s="23" t="str">
        <f t="shared" ref="I1008:I1071" si="33">IF(E1008="","",IF(H1008&gt;0,"DR","CR"))</f>
        <v>DR</v>
      </c>
    </row>
    <row r="1009" spans="2:9" x14ac:dyDescent="0.25">
      <c r="B1009" s="17">
        <v>43617</v>
      </c>
      <c r="C1009" s="18" t="s">
        <v>0</v>
      </c>
      <c r="D1009" s="18">
        <v>46</v>
      </c>
      <c r="E1009" s="19">
        <v>17500</v>
      </c>
      <c r="F1009" s="20" t="str">
        <f>IF(C1009="","",C1009&amp;"-"&amp;COUNTIF($C$8:C3008,C1009)&amp;"-"&amp;TEXT(B1009,"YYYY"))</f>
        <v>INV-1170-2019</v>
      </c>
      <c r="G1009" s="21" t="str">
        <f>IFERROR(VLOOKUP(D1009,CustomerList[],2,FALSE),"")</f>
        <v>Joseph For Distribution</v>
      </c>
      <c r="H1009" s="22">
        <f t="shared" si="32"/>
        <v>17500</v>
      </c>
      <c r="I1009" s="23" t="str">
        <f t="shared" si="33"/>
        <v>DR</v>
      </c>
    </row>
    <row r="1010" spans="2:9" x14ac:dyDescent="0.25">
      <c r="B1010" s="17">
        <v>43617</v>
      </c>
      <c r="C1010" s="18" t="s">
        <v>1</v>
      </c>
      <c r="D1010" s="18">
        <v>8</v>
      </c>
      <c r="E1010" s="19">
        <v>1500</v>
      </c>
      <c r="F1010" s="20" t="str">
        <f>IF(C1010="","",C1010&amp;"-"&amp;COUNTIF($C$8:C3009,C1010)&amp;"-"&amp;TEXT(B1010,"YYYY"))</f>
        <v>CHK-294-2019</v>
      </c>
      <c r="G1010" s="21" t="str">
        <f>IFERROR(VLOOKUP(D1010,CustomerList[],2,FALSE),"")</f>
        <v>A&amp;A for Exporting</v>
      </c>
      <c r="H1010" s="22">
        <f t="shared" si="32"/>
        <v>-1500</v>
      </c>
      <c r="I1010" s="23" t="str">
        <f t="shared" si="33"/>
        <v>CR</v>
      </c>
    </row>
    <row r="1011" spans="2:9" x14ac:dyDescent="0.25">
      <c r="B1011" s="17">
        <v>43617</v>
      </c>
      <c r="C1011" s="18" t="s">
        <v>0</v>
      </c>
      <c r="D1011" s="18">
        <v>54</v>
      </c>
      <c r="E1011" s="19">
        <v>11500</v>
      </c>
      <c r="F1011" s="20" t="str">
        <f>IF(C1011="","",C1011&amp;"-"&amp;COUNTIF($C$8:C3010,C1011)&amp;"-"&amp;TEXT(B1011,"YYYY"))</f>
        <v>INV-1170-2019</v>
      </c>
      <c r="G1011" s="21" t="str">
        <f>IFERROR(VLOOKUP(D1011,CustomerList[],2,FALSE),"")</f>
        <v>C&amp;D For Maitenance &amp; Services</v>
      </c>
      <c r="H1011" s="22">
        <f t="shared" si="32"/>
        <v>11500</v>
      </c>
      <c r="I1011" s="23" t="str">
        <f t="shared" si="33"/>
        <v>DR</v>
      </c>
    </row>
    <row r="1012" spans="2:9" x14ac:dyDescent="0.25">
      <c r="B1012" s="17">
        <v>43617</v>
      </c>
      <c r="C1012" s="18" t="s">
        <v>2</v>
      </c>
      <c r="D1012" s="18">
        <v>18</v>
      </c>
      <c r="E1012" s="19">
        <v>14000</v>
      </c>
      <c r="F1012" s="20" t="str">
        <f>IF(C1012="","",C1012&amp;"-"&amp;COUNTIF($C$8:C3011,C1012)&amp;"-"&amp;TEXT(B1012,"YYYY"))</f>
        <v>CN-266-2019</v>
      </c>
      <c r="G1012" s="21" t="str">
        <f>IFERROR(VLOOKUP(D1012,CustomerList[],2,FALSE),"")</f>
        <v>Y&amp;A For Sports Equipments</v>
      </c>
      <c r="H1012" s="22">
        <f t="shared" si="32"/>
        <v>-14000</v>
      </c>
      <c r="I1012" s="23" t="str">
        <f t="shared" si="33"/>
        <v>CR</v>
      </c>
    </row>
    <row r="1013" spans="2:9" x14ac:dyDescent="0.25">
      <c r="B1013" s="17">
        <v>43617</v>
      </c>
      <c r="C1013" s="18" t="s">
        <v>3</v>
      </c>
      <c r="D1013" s="18">
        <v>27</v>
      </c>
      <c r="E1013" s="19">
        <v>13500</v>
      </c>
      <c r="F1013" s="20" t="str">
        <f>IF(C1013="","",C1013&amp;"-"&amp;COUNTIF($C$8:C3012,C1013)&amp;"-"&amp;TEXT(B1013,"YYYY"))</f>
        <v>CASH-270-2019</v>
      </c>
      <c r="G1013" s="21" t="str">
        <f>IFERROR(VLOOKUP(D1013,CustomerList[],2,FALSE),"")</f>
        <v>D&amp;A For Distribution</v>
      </c>
      <c r="H1013" s="22">
        <f t="shared" si="32"/>
        <v>-13500</v>
      </c>
      <c r="I1013" s="23" t="str">
        <f t="shared" si="33"/>
        <v>CR</v>
      </c>
    </row>
    <row r="1014" spans="2:9" x14ac:dyDescent="0.25">
      <c r="B1014" s="17">
        <v>43617</v>
      </c>
      <c r="C1014" s="18" t="s">
        <v>0</v>
      </c>
      <c r="D1014" s="18">
        <v>66</v>
      </c>
      <c r="E1014" s="19">
        <v>3000</v>
      </c>
      <c r="F1014" s="20" t="str">
        <f>IF(C1014="","",C1014&amp;"-"&amp;COUNTIF($C$8:C3013,C1014)&amp;"-"&amp;TEXT(B1014,"YYYY"))</f>
        <v>INV-1170-2019</v>
      </c>
      <c r="G1014" s="21" t="str">
        <f>IFERROR(VLOOKUP(D1014,CustomerList[],2,FALSE),"")</f>
        <v>Y&amp;C For Distribution</v>
      </c>
      <c r="H1014" s="22">
        <f t="shared" si="32"/>
        <v>3000</v>
      </c>
      <c r="I1014" s="23" t="str">
        <f t="shared" si="33"/>
        <v>DR</v>
      </c>
    </row>
    <row r="1015" spans="2:9" x14ac:dyDescent="0.25">
      <c r="B1015" s="17">
        <v>43617</v>
      </c>
      <c r="C1015" s="18" t="s">
        <v>3</v>
      </c>
      <c r="D1015" s="18">
        <v>19</v>
      </c>
      <c r="E1015" s="19">
        <v>1500</v>
      </c>
      <c r="F1015" s="20" t="str">
        <f>IF(C1015="","",C1015&amp;"-"&amp;COUNTIF($C$8:C3014,C1015)&amp;"-"&amp;TEXT(B1015,"YYYY"))</f>
        <v>CASH-270-2019</v>
      </c>
      <c r="G1015" s="21" t="str">
        <f>IFERROR(VLOOKUP(D1015,CustomerList[],2,FALSE),"")</f>
        <v>A&amp;A For Maitenance &amp; Services</v>
      </c>
      <c r="H1015" s="22">
        <f t="shared" si="32"/>
        <v>-1500</v>
      </c>
      <c r="I1015" s="23" t="str">
        <f t="shared" si="33"/>
        <v>CR</v>
      </c>
    </row>
    <row r="1016" spans="2:9" x14ac:dyDescent="0.25">
      <c r="B1016" s="17">
        <v>43617</v>
      </c>
      <c r="C1016" s="18" t="s">
        <v>3</v>
      </c>
      <c r="D1016" s="18">
        <v>46</v>
      </c>
      <c r="E1016" s="19">
        <v>17000</v>
      </c>
      <c r="F1016" s="20" t="str">
        <f>IF(C1016="","",C1016&amp;"-"&amp;COUNTIF($C$8:C3015,C1016)&amp;"-"&amp;TEXT(B1016,"YYYY"))</f>
        <v>CASH-270-2019</v>
      </c>
      <c r="G1016" s="21" t="str">
        <f>IFERROR(VLOOKUP(D1016,CustomerList[],2,FALSE),"")</f>
        <v>Joseph For Distribution</v>
      </c>
      <c r="H1016" s="22">
        <f t="shared" si="32"/>
        <v>-17000</v>
      </c>
      <c r="I1016" s="23" t="str">
        <f t="shared" si="33"/>
        <v>CR</v>
      </c>
    </row>
    <row r="1017" spans="2:9" x14ac:dyDescent="0.25">
      <c r="B1017" s="17">
        <v>43617</v>
      </c>
      <c r="C1017" s="18" t="s">
        <v>0</v>
      </c>
      <c r="D1017" s="18">
        <v>20</v>
      </c>
      <c r="E1017" s="19">
        <v>8500</v>
      </c>
      <c r="F1017" s="20" t="str">
        <f>IF(C1017="","",C1017&amp;"-"&amp;COUNTIF($C$8:C3016,C1017)&amp;"-"&amp;TEXT(B1017,"YYYY"))</f>
        <v>INV-1170-2019</v>
      </c>
      <c r="G1017" s="21" t="str">
        <f>IFERROR(VLOOKUP(D1017,CustomerList[],2,FALSE),"")</f>
        <v>A&amp;C For Sports Equipments</v>
      </c>
      <c r="H1017" s="22">
        <f t="shared" si="32"/>
        <v>8500</v>
      </c>
      <c r="I1017" s="23" t="str">
        <f t="shared" si="33"/>
        <v>DR</v>
      </c>
    </row>
    <row r="1018" spans="2:9" x14ac:dyDescent="0.25">
      <c r="B1018" s="17">
        <v>43617</v>
      </c>
      <c r="C1018" s="18" t="s">
        <v>3</v>
      </c>
      <c r="D1018" s="18">
        <v>37</v>
      </c>
      <c r="E1018" s="19">
        <v>9000</v>
      </c>
      <c r="F1018" s="20" t="str">
        <f>IF(C1018="","",C1018&amp;"-"&amp;COUNTIF($C$8:C3017,C1018)&amp;"-"&amp;TEXT(B1018,"YYYY"))</f>
        <v>CASH-270-2019</v>
      </c>
      <c r="G1018" s="21" t="str">
        <f>IFERROR(VLOOKUP(D1018,CustomerList[],2,FALSE),"")</f>
        <v>A&amp;D For Distribution</v>
      </c>
      <c r="H1018" s="22">
        <f t="shared" si="32"/>
        <v>-9000</v>
      </c>
      <c r="I1018" s="23" t="str">
        <f t="shared" si="33"/>
        <v>CR</v>
      </c>
    </row>
    <row r="1019" spans="2:9" x14ac:dyDescent="0.25">
      <c r="B1019" s="17">
        <v>43617</v>
      </c>
      <c r="C1019" s="18" t="s">
        <v>2</v>
      </c>
      <c r="D1019" s="18">
        <v>40</v>
      </c>
      <c r="E1019" s="19">
        <v>18500</v>
      </c>
      <c r="F1019" s="20" t="str">
        <f>IF(C1019="","",C1019&amp;"-"&amp;COUNTIF($C$8:C3018,C1019)&amp;"-"&amp;TEXT(B1019,"YYYY"))</f>
        <v>CN-266-2019</v>
      </c>
      <c r="G1019" s="21" t="str">
        <f>IFERROR(VLOOKUP(D1019,CustomerList[],2,FALSE),"")</f>
        <v>A&amp;C For Distribution</v>
      </c>
      <c r="H1019" s="22">
        <f t="shared" si="32"/>
        <v>-18500</v>
      </c>
      <c r="I1019" s="23" t="str">
        <f t="shared" si="33"/>
        <v>CR</v>
      </c>
    </row>
    <row r="1020" spans="2:9" x14ac:dyDescent="0.25">
      <c r="B1020" s="17">
        <v>43617</v>
      </c>
      <c r="C1020" s="18" t="s">
        <v>1</v>
      </c>
      <c r="D1020" s="18">
        <v>3</v>
      </c>
      <c r="E1020" s="19">
        <v>4000</v>
      </c>
      <c r="F1020" s="20" t="str">
        <f>IF(C1020="","",C1020&amp;"-"&amp;COUNTIF($C$8:C3019,C1020)&amp;"-"&amp;TEXT(B1020,"YYYY"))</f>
        <v>CHK-294-2019</v>
      </c>
      <c r="G1020" s="21" t="str">
        <f>IFERROR(VLOOKUP(D1020,CustomerList[],2,FALSE),"")</f>
        <v>Alied Distributers</v>
      </c>
      <c r="H1020" s="22">
        <f t="shared" si="32"/>
        <v>-4000</v>
      </c>
      <c r="I1020" s="23" t="str">
        <f t="shared" si="33"/>
        <v>CR</v>
      </c>
    </row>
    <row r="1021" spans="2:9" x14ac:dyDescent="0.25">
      <c r="B1021" s="17">
        <v>43617</v>
      </c>
      <c r="C1021" s="18" t="s">
        <v>0</v>
      </c>
      <c r="D1021" s="18">
        <v>43</v>
      </c>
      <c r="E1021" s="19">
        <v>13000</v>
      </c>
      <c r="F1021" s="20" t="str">
        <f>IF(C1021="","",C1021&amp;"-"&amp;COUNTIF($C$8:C3020,C1021)&amp;"-"&amp;TEXT(B1021,"YYYY"))</f>
        <v>INV-1170-2019</v>
      </c>
      <c r="G1021" s="21" t="str">
        <f>IFERROR(VLOOKUP(D1021,CustomerList[],2,FALSE),"")</f>
        <v>D&amp;Y For Trading</v>
      </c>
      <c r="H1021" s="22">
        <f t="shared" si="32"/>
        <v>13000</v>
      </c>
      <c r="I1021" s="23" t="str">
        <f t="shared" si="33"/>
        <v>DR</v>
      </c>
    </row>
    <row r="1022" spans="2:9" x14ac:dyDescent="0.25">
      <c r="B1022" s="17">
        <v>43617</v>
      </c>
      <c r="C1022" s="18" t="s">
        <v>3</v>
      </c>
      <c r="D1022" s="18">
        <v>56</v>
      </c>
      <c r="E1022" s="19">
        <v>13000</v>
      </c>
      <c r="F1022" s="20" t="str">
        <f>IF(C1022="","",C1022&amp;"-"&amp;COUNTIF($C$8:C3021,C1022)&amp;"-"&amp;TEXT(B1022,"YYYY"))</f>
        <v>CASH-270-2019</v>
      </c>
      <c r="G1022" s="21" t="str">
        <f>IFERROR(VLOOKUP(D1022,CustomerList[],2,FALSE),"")</f>
        <v>Y&amp;C For Maitenance &amp; Services</v>
      </c>
      <c r="H1022" s="22">
        <f t="shared" si="32"/>
        <v>-13000</v>
      </c>
      <c r="I1022" s="23" t="str">
        <f t="shared" si="33"/>
        <v>CR</v>
      </c>
    </row>
    <row r="1023" spans="2:9" x14ac:dyDescent="0.25">
      <c r="B1023" s="17">
        <v>43617</v>
      </c>
      <c r="C1023" s="18" t="s">
        <v>0</v>
      </c>
      <c r="D1023" s="18">
        <v>17</v>
      </c>
      <c r="E1023" s="19">
        <v>3000</v>
      </c>
      <c r="F1023" s="20" t="str">
        <f>IF(C1023="","",C1023&amp;"-"&amp;COUNTIF($C$8:C3022,C1023)&amp;"-"&amp;TEXT(B1023,"YYYY"))</f>
        <v>INV-1170-2019</v>
      </c>
      <c r="G1023" s="21" t="str">
        <f>IFERROR(VLOOKUP(D1023,CustomerList[],2,FALSE),"")</f>
        <v>D&amp;A For Sports Equipments</v>
      </c>
      <c r="H1023" s="22">
        <f t="shared" si="32"/>
        <v>3000</v>
      </c>
      <c r="I1023" s="23" t="str">
        <f t="shared" si="33"/>
        <v>DR</v>
      </c>
    </row>
    <row r="1024" spans="2:9" x14ac:dyDescent="0.25">
      <c r="B1024" s="17">
        <v>43617</v>
      </c>
      <c r="C1024" s="18" t="s">
        <v>1</v>
      </c>
      <c r="D1024" s="18">
        <v>43</v>
      </c>
      <c r="E1024" s="19">
        <v>9500</v>
      </c>
      <c r="F1024" s="20" t="str">
        <f>IF(C1024="","",C1024&amp;"-"&amp;COUNTIF($C$8:C3023,C1024)&amp;"-"&amp;TEXT(B1024,"YYYY"))</f>
        <v>CHK-294-2019</v>
      </c>
      <c r="G1024" s="21" t="str">
        <f>IFERROR(VLOOKUP(D1024,CustomerList[],2,FALSE),"")</f>
        <v>D&amp;Y For Trading</v>
      </c>
      <c r="H1024" s="22">
        <f t="shared" si="32"/>
        <v>-9500</v>
      </c>
      <c r="I1024" s="23" t="str">
        <f t="shared" si="33"/>
        <v>CR</v>
      </c>
    </row>
    <row r="1025" spans="2:9" x14ac:dyDescent="0.25">
      <c r="B1025" s="17">
        <v>43617</v>
      </c>
      <c r="C1025" s="18" t="s">
        <v>1</v>
      </c>
      <c r="D1025" s="18">
        <v>66</v>
      </c>
      <c r="E1025" s="19">
        <v>6000</v>
      </c>
      <c r="F1025" s="20" t="str">
        <f>IF(C1025="","",C1025&amp;"-"&amp;COUNTIF($C$8:C3024,C1025)&amp;"-"&amp;TEXT(B1025,"YYYY"))</f>
        <v>CHK-294-2019</v>
      </c>
      <c r="G1025" s="21" t="str">
        <f>IFERROR(VLOOKUP(D1025,CustomerList[],2,FALSE),"")</f>
        <v>Y&amp;C For Distribution</v>
      </c>
      <c r="H1025" s="22">
        <f t="shared" si="32"/>
        <v>-6000</v>
      </c>
      <c r="I1025" s="23" t="str">
        <f t="shared" si="33"/>
        <v>CR</v>
      </c>
    </row>
    <row r="1026" spans="2:9" x14ac:dyDescent="0.25">
      <c r="B1026" s="17">
        <v>43617</v>
      </c>
      <c r="C1026" s="18" t="s">
        <v>1</v>
      </c>
      <c r="D1026" s="18">
        <v>60</v>
      </c>
      <c r="E1026" s="19">
        <v>11500</v>
      </c>
      <c r="F1026" s="20" t="str">
        <f>IF(C1026="","",C1026&amp;"-"&amp;COUNTIF($C$8:C3025,C1026)&amp;"-"&amp;TEXT(B1026,"YYYY"))</f>
        <v>CHK-294-2019</v>
      </c>
      <c r="G1026" s="21" t="str">
        <f>IFERROR(VLOOKUP(D1026,CustomerList[],2,FALSE),"")</f>
        <v>A&amp;Y For Distribution</v>
      </c>
      <c r="H1026" s="22">
        <f t="shared" si="32"/>
        <v>-11500</v>
      </c>
      <c r="I1026" s="23" t="str">
        <f t="shared" si="33"/>
        <v>CR</v>
      </c>
    </row>
    <row r="1027" spans="2:9" x14ac:dyDescent="0.25">
      <c r="B1027" s="17">
        <v>43617</v>
      </c>
      <c r="C1027" s="18" t="s">
        <v>3</v>
      </c>
      <c r="D1027" s="18">
        <v>66</v>
      </c>
      <c r="E1027" s="19">
        <v>7000</v>
      </c>
      <c r="F1027" s="20" t="str">
        <f>IF(C1027="","",C1027&amp;"-"&amp;COUNTIF($C$8:C3026,C1027)&amp;"-"&amp;TEXT(B1027,"YYYY"))</f>
        <v>CASH-270-2019</v>
      </c>
      <c r="G1027" s="21" t="str">
        <f>IFERROR(VLOOKUP(D1027,CustomerList[],2,FALSE),"")</f>
        <v>Y&amp;C For Distribution</v>
      </c>
      <c r="H1027" s="22">
        <f t="shared" si="32"/>
        <v>-7000</v>
      </c>
      <c r="I1027" s="23" t="str">
        <f t="shared" si="33"/>
        <v>CR</v>
      </c>
    </row>
    <row r="1028" spans="2:9" x14ac:dyDescent="0.25">
      <c r="B1028" s="17">
        <v>43617</v>
      </c>
      <c r="C1028" s="18" t="s">
        <v>2</v>
      </c>
      <c r="D1028" s="18">
        <v>42</v>
      </c>
      <c r="E1028" s="19">
        <v>15500</v>
      </c>
      <c r="F1028" s="20" t="str">
        <f>IF(C1028="","",C1028&amp;"-"&amp;COUNTIF($C$8:C3027,C1028)&amp;"-"&amp;TEXT(B1028,"YYYY"))</f>
        <v>CN-266-2019</v>
      </c>
      <c r="G1028" s="21" t="str">
        <f>IFERROR(VLOOKUP(D1028,CustomerList[],2,FALSE),"")</f>
        <v>A&amp;A For Trading</v>
      </c>
      <c r="H1028" s="22">
        <f t="shared" si="32"/>
        <v>-15500</v>
      </c>
      <c r="I1028" s="23" t="str">
        <f t="shared" si="33"/>
        <v>CR</v>
      </c>
    </row>
    <row r="1029" spans="2:9" x14ac:dyDescent="0.25">
      <c r="B1029" s="17">
        <v>43617</v>
      </c>
      <c r="C1029" s="18" t="s">
        <v>0</v>
      </c>
      <c r="D1029" s="18">
        <v>8</v>
      </c>
      <c r="E1029" s="19">
        <v>13000</v>
      </c>
      <c r="F1029" s="20" t="str">
        <f>IF(C1029="","",C1029&amp;"-"&amp;COUNTIF($C$8:C3028,C1029)&amp;"-"&amp;TEXT(B1029,"YYYY"))</f>
        <v>INV-1170-2019</v>
      </c>
      <c r="G1029" s="21" t="str">
        <f>IFERROR(VLOOKUP(D1029,CustomerList[],2,FALSE),"")</f>
        <v>A&amp;A for Exporting</v>
      </c>
      <c r="H1029" s="22">
        <f t="shared" si="32"/>
        <v>13000</v>
      </c>
      <c r="I1029" s="23" t="str">
        <f t="shared" si="33"/>
        <v>DR</v>
      </c>
    </row>
    <row r="1030" spans="2:9" x14ac:dyDescent="0.25">
      <c r="B1030" s="17">
        <v>43617</v>
      </c>
      <c r="C1030" s="18" t="s">
        <v>1</v>
      </c>
      <c r="D1030" s="18">
        <v>71</v>
      </c>
      <c r="E1030" s="19">
        <v>9500</v>
      </c>
      <c r="F1030" s="20" t="str">
        <f>IF(C1030="","",C1030&amp;"-"&amp;COUNTIF($C$8:C3029,C1030)&amp;"-"&amp;TEXT(B1030,"YYYY"))</f>
        <v>CHK-294-2019</v>
      </c>
      <c r="G1030" s="21" t="str">
        <f>IFERROR(VLOOKUP(D1030,CustomerList[],2,FALSE),"")</f>
        <v>Aly&amp;Co For Trading</v>
      </c>
      <c r="H1030" s="22">
        <f t="shared" si="32"/>
        <v>-9500</v>
      </c>
      <c r="I1030" s="23" t="str">
        <f t="shared" si="33"/>
        <v>CR</v>
      </c>
    </row>
    <row r="1031" spans="2:9" x14ac:dyDescent="0.25">
      <c r="B1031" s="17">
        <v>43617</v>
      </c>
      <c r="C1031" s="18" t="s">
        <v>0</v>
      </c>
      <c r="D1031" s="18">
        <v>66</v>
      </c>
      <c r="E1031" s="19">
        <v>11000</v>
      </c>
      <c r="F1031" s="20" t="str">
        <f>IF(C1031="","",C1031&amp;"-"&amp;COUNTIF($C$8:C3030,C1031)&amp;"-"&amp;TEXT(B1031,"YYYY"))</f>
        <v>INV-1170-2019</v>
      </c>
      <c r="G1031" s="21" t="str">
        <f>IFERROR(VLOOKUP(D1031,CustomerList[],2,FALSE),"")</f>
        <v>Y&amp;C For Distribution</v>
      </c>
      <c r="H1031" s="22">
        <f t="shared" si="32"/>
        <v>11000</v>
      </c>
      <c r="I1031" s="23" t="str">
        <f t="shared" si="33"/>
        <v>DR</v>
      </c>
    </row>
    <row r="1032" spans="2:9" x14ac:dyDescent="0.25">
      <c r="B1032" s="17">
        <v>43617</v>
      </c>
      <c r="C1032" s="18" t="s">
        <v>1</v>
      </c>
      <c r="D1032" s="18">
        <v>72</v>
      </c>
      <c r="E1032" s="19">
        <v>8000</v>
      </c>
      <c r="F1032" s="20" t="str">
        <f>IF(C1032="","",C1032&amp;"-"&amp;COUNTIF($C$8:C3031,C1032)&amp;"-"&amp;TEXT(B1032,"YYYY"))</f>
        <v>CHK-294-2019</v>
      </c>
      <c r="G1032" s="21" t="str">
        <f>IFERROR(VLOOKUP(D1032,CustomerList[],2,FALSE),"")</f>
        <v>C&amp;C For Trading</v>
      </c>
      <c r="H1032" s="22">
        <f t="shared" si="32"/>
        <v>-8000</v>
      </c>
      <c r="I1032" s="23" t="str">
        <f t="shared" si="33"/>
        <v>CR</v>
      </c>
    </row>
    <row r="1033" spans="2:9" x14ac:dyDescent="0.25">
      <c r="B1033" s="17">
        <v>43617</v>
      </c>
      <c r="C1033" s="18" t="s">
        <v>0</v>
      </c>
      <c r="D1033" s="18">
        <v>42</v>
      </c>
      <c r="E1033" s="19">
        <v>13000</v>
      </c>
      <c r="F1033" s="20" t="str">
        <f>IF(C1033="","",C1033&amp;"-"&amp;COUNTIF($C$8:C3032,C1033)&amp;"-"&amp;TEXT(B1033,"YYYY"))</f>
        <v>INV-1170-2019</v>
      </c>
      <c r="G1033" s="21" t="str">
        <f>IFERROR(VLOOKUP(D1033,CustomerList[],2,FALSE),"")</f>
        <v>A&amp;A For Trading</v>
      </c>
      <c r="H1033" s="22">
        <f t="shared" si="32"/>
        <v>13000</v>
      </c>
      <c r="I1033" s="23" t="str">
        <f t="shared" si="33"/>
        <v>DR</v>
      </c>
    </row>
    <row r="1034" spans="2:9" x14ac:dyDescent="0.25">
      <c r="B1034" s="17">
        <v>43617</v>
      </c>
      <c r="C1034" s="18" t="s">
        <v>0</v>
      </c>
      <c r="D1034" s="18">
        <v>33</v>
      </c>
      <c r="E1034" s="19">
        <v>8500</v>
      </c>
      <c r="F1034" s="20" t="str">
        <f>IF(C1034="","",C1034&amp;"-"&amp;COUNTIF($C$8:C3033,C1034)&amp;"-"&amp;TEXT(B1034,"YYYY"))</f>
        <v>INV-1170-2019</v>
      </c>
      <c r="G1034" s="21" t="str">
        <f>IFERROR(VLOOKUP(D1034,CustomerList[],2,FALSE),"")</f>
        <v>D&amp;D For Trading</v>
      </c>
      <c r="H1034" s="22">
        <f t="shared" si="32"/>
        <v>8500</v>
      </c>
      <c r="I1034" s="23" t="str">
        <f t="shared" si="33"/>
        <v>DR</v>
      </c>
    </row>
    <row r="1035" spans="2:9" x14ac:dyDescent="0.25">
      <c r="B1035" s="17">
        <v>43617</v>
      </c>
      <c r="C1035" s="18" t="s">
        <v>0</v>
      </c>
      <c r="D1035" s="18">
        <v>70</v>
      </c>
      <c r="E1035" s="19">
        <v>19000</v>
      </c>
      <c r="F1035" s="20" t="str">
        <f>IF(C1035="","",C1035&amp;"-"&amp;COUNTIF($C$8:C3034,C1035)&amp;"-"&amp;TEXT(B1035,"YYYY"))</f>
        <v>INV-1170-2019</v>
      </c>
      <c r="G1035" s="21" t="str">
        <f>IFERROR(VLOOKUP(D1035,CustomerList[],2,FALSE),"")</f>
        <v>Brothers For Distribution</v>
      </c>
      <c r="H1035" s="22">
        <f t="shared" si="32"/>
        <v>19000</v>
      </c>
      <c r="I1035" s="23" t="str">
        <f t="shared" si="33"/>
        <v>DR</v>
      </c>
    </row>
    <row r="1036" spans="2:9" x14ac:dyDescent="0.25">
      <c r="B1036" s="17">
        <v>43618</v>
      </c>
      <c r="C1036" s="18" t="s">
        <v>0</v>
      </c>
      <c r="D1036" s="18">
        <v>32</v>
      </c>
      <c r="E1036" s="19">
        <v>15000</v>
      </c>
      <c r="F1036" s="20" t="str">
        <f>IF(C1036="","",C1036&amp;"-"&amp;COUNTIF($C$8:C3035,C1036)&amp;"-"&amp;TEXT(B1036,"YYYY"))</f>
        <v>INV-1170-2019</v>
      </c>
      <c r="G1036" s="21" t="str">
        <f>IFERROR(VLOOKUP(D1036,CustomerList[],2,FALSE),"")</f>
        <v>D&amp;Y For Sports Equipments</v>
      </c>
      <c r="H1036" s="22">
        <f t="shared" si="32"/>
        <v>15000</v>
      </c>
      <c r="I1036" s="23" t="str">
        <f t="shared" si="33"/>
        <v>DR</v>
      </c>
    </row>
    <row r="1037" spans="2:9" x14ac:dyDescent="0.25">
      <c r="B1037" s="17">
        <v>43618</v>
      </c>
      <c r="C1037" s="18" t="s">
        <v>2</v>
      </c>
      <c r="D1037" s="18">
        <v>73</v>
      </c>
      <c r="E1037" s="19">
        <v>1500</v>
      </c>
      <c r="F1037" s="20" t="str">
        <f>IF(C1037="","",C1037&amp;"-"&amp;COUNTIF($C$8:C3036,C1037)&amp;"-"&amp;TEXT(B1037,"YYYY"))</f>
        <v>CN-266-2019</v>
      </c>
      <c r="G1037" s="21" t="str">
        <f>IFERROR(VLOOKUP(D1037,CustomerList[],2,FALSE),"")</f>
        <v>Y&amp;Y For Trading</v>
      </c>
      <c r="H1037" s="22">
        <f t="shared" si="32"/>
        <v>-1500</v>
      </c>
      <c r="I1037" s="23" t="str">
        <f t="shared" si="33"/>
        <v>CR</v>
      </c>
    </row>
    <row r="1038" spans="2:9" x14ac:dyDescent="0.25">
      <c r="B1038" s="17">
        <v>43618</v>
      </c>
      <c r="C1038" s="18" t="s">
        <v>0</v>
      </c>
      <c r="D1038" s="18">
        <v>31</v>
      </c>
      <c r="E1038" s="19">
        <v>9000</v>
      </c>
      <c r="F1038" s="20" t="str">
        <f>IF(C1038="","",C1038&amp;"-"&amp;COUNTIF($C$8:C3037,C1038)&amp;"-"&amp;TEXT(B1038,"YYYY"))</f>
        <v>INV-1170-2019</v>
      </c>
      <c r="G1038" s="21" t="str">
        <f>IFERROR(VLOOKUP(D1038,CustomerList[],2,FALSE),"")</f>
        <v>C&amp;Y For Trading</v>
      </c>
      <c r="H1038" s="22">
        <f t="shared" si="32"/>
        <v>9000</v>
      </c>
      <c r="I1038" s="23" t="str">
        <f t="shared" si="33"/>
        <v>DR</v>
      </c>
    </row>
    <row r="1039" spans="2:9" x14ac:dyDescent="0.25">
      <c r="B1039" s="17">
        <v>43618</v>
      </c>
      <c r="C1039" s="18" t="s">
        <v>1</v>
      </c>
      <c r="D1039" s="18">
        <v>74</v>
      </c>
      <c r="E1039" s="19">
        <v>16500</v>
      </c>
      <c r="F1039" s="20" t="str">
        <f>IF(C1039="","",C1039&amp;"-"&amp;COUNTIF($C$8:C3038,C1039)&amp;"-"&amp;TEXT(B1039,"YYYY"))</f>
        <v>CHK-294-2019</v>
      </c>
      <c r="G1039" s="21" t="str">
        <f>IFERROR(VLOOKUP(D1039,CustomerList[],2,FALSE),"")</f>
        <v>Nader For Trading</v>
      </c>
      <c r="H1039" s="22">
        <f t="shared" si="32"/>
        <v>-16500</v>
      </c>
      <c r="I1039" s="23" t="str">
        <f t="shared" si="33"/>
        <v>CR</v>
      </c>
    </row>
    <row r="1040" spans="2:9" x14ac:dyDescent="0.25">
      <c r="B1040" s="17">
        <v>43618</v>
      </c>
      <c r="C1040" s="18" t="s">
        <v>0</v>
      </c>
      <c r="D1040" s="18">
        <v>60</v>
      </c>
      <c r="E1040" s="19">
        <v>2500</v>
      </c>
      <c r="F1040" s="20" t="str">
        <f>IF(C1040="","",C1040&amp;"-"&amp;COUNTIF($C$8:C3039,C1040)&amp;"-"&amp;TEXT(B1040,"YYYY"))</f>
        <v>INV-1170-2019</v>
      </c>
      <c r="G1040" s="21" t="str">
        <f>IFERROR(VLOOKUP(D1040,CustomerList[],2,FALSE),"")</f>
        <v>A&amp;Y For Distribution</v>
      </c>
      <c r="H1040" s="22">
        <f t="shared" si="32"/>
        <v>2500</v>
      </c>
      <c r="I1040" s="23" t="str">
        <f t="shared" si="33"/>
        <v>DR</v>
      </c>
    </row>
    <row r="1041" spans="2:9" x14ac:dyDescent="0.25">
      <c r="B1041" s="17">
        <v>43618</v>
      </c>
      <c r="C1041" s="18" t="s">
        <v>2</v>
      </c>
      <c r="D1041" s="18">
        <v>33</v>
      </c>
      <c r="E1041" s="19">
        <v>18000</v>
      </c>
      <c r="F1041" s="20" t="str">
        <f>IF(C1041="","",C1041&amp;"-"&amp;COUNTIF($C$8:C3040,C1041)&amp;"-"&amp;TEXT(B1041,"YYYY"))</f>
        <v>CN-266-2019</v>
      </c>
      <c r="G1041" s="21" t="str">
        <f>IFERROR(VLOOKUP(D1041,CustomerList[],2,FALSE),"")</f>
        <v>D&amp;D For Trading</v>
      </c>
      <c r="H1041" s="22">
        <f t="shared" si="32"/>
        <v>-18000</v>
      </c>
      <c r="I1041" s="23" t="str">
        <f t="shared" si="33"/>
        <v>CR</v>
      </c>
    </row>
    <row r="1042" spans="2:9" x14ac:dyDescent="0.25">
      <c r="B1042" s="17">
        <v>43618</v>
      </c>
      <c r="C1042" s="18" t="s">
        <v>2</v>
      </c>
      <c r="D1042" s="18">
        <v>33</v>
      </c>
      <c r="E1042" s="19">
        <v>14500</v>
      </c>
      <c r="F1042" s="20" t="str">
        <f>IF(C1042="","",C1042&amp;"-"&amp;COUNTIF($C$8:C3041,C1042)&amp;"-"&amp;TEXT(B1042,"YYYY"))</f>
        <v>CN-266-2019</v>
      </c>
      <c r="G1042" s="21" t="str">
        <f>IFERROR(VLOOKUP(D1042,CustomerList[],2,FALSE),"")</f>
        <v>D&amp;D For Trading</v>
      </c>
      <c r="H1042" s="22">
        <f t="shared" si="32"/>
        <v>-14500</v>
      </c>
      <c r="I1042" s="23" t="str">
        <f t="shared" si="33"/>
        <v>CR</v>
      </c>
    </row>
    <row r="1043" spans="2:9" x14ac:dyDescent="0.25">
      <c r="B1043" s="17">
        <v>43618</v>
      </c>
      <c r="C1043" s="18" t="s">
        <v>1</v>
      </c>
      <c r="D1043" s="18">
        <v>12</v>
      </c>
      <c r="E1043" s="19">
        <v>2000</v>
      </c>
      <c r="F1043" s="20" t="str">
        <f>IF(C1043="","",C1043&amp;"-"&amp;COUNTIF($C$8:C3042,C1043)&amp;"-"&amp;TEXT(B1043,"YYYY"))</f>
        <v>CHK-294-2019</v>
      </c>
      <c r="G1043" s="21" t="str">
        <f>IFERROR(VLOOKUP(D1043,CustomerList[],2,FALSE),"")</f>
        <v>AB Sons</v>
      </c>
      <c r="H1043" s="22">
        <f t="shared" si="32"/>
        <v>-2000</v>
      </c>
      <c r="I1043" s="23" t="str">
        <f t="shared" si="33"/>
        <v>CR</v>
      </c>
    </row>
    <row r="1044" spans="2:9" x14ac:dyDescent="0.25">
      <c r="B1044" s="17">
        <v>43618</v>
      </c>
      <c r="C1044" s="18" t="s">
        <v>2</v>
      </c>
      <c r="D1044" s="18">
        <v>12</v>
      </c>
      <c r="E1044" s="19">
        <v>12000</v>
      </c>
      <c r="F1044" s="20" t="str">
        <f>IF(C1044="","",C1044&amp;"-"&amp;COUNTIF($C$8:C3043,C1044)&amp;"-"&amp;TEXT(B1044,"YYYY"))</f>
        <v>CN-266-2019</v>
      </c>
      <c r="G1044" s="21" t="str">
        <f>IFERROR(VLOOKUP(D1044,CustomerList[],2,FALSE),"")</f>
        <v>AB Sons</v>
      </c>
      <c r="H1044" s="22">
        <f t="shared" si="32"/>
        <v>-12000</v>
      </c>
      <c r="I1044" s="23" t="str">
        <f t="shared" si="33"/>
        <v>CR</v>
      </c>
    </row>
    <row r="1045" spans="2:9" x14ac:dyDescent="0.25">
      <c r="B1045" s="17">
        <v>43618</v>
      </c>
      <c r="C1045" s="18" t="s">
        <v>1</v>
      </c>
      <c r="D1045" s="18">
        <v>20</v>
      </c>
      <c r="E1045" s="19">
        <v>6500</v>
      </c>
      <c r="F1045" s="20" t="str">
        <f>IF(C1045="","",C1045&amp;"-"&amp;COUNTIF($C$8:C3044,C1045)&amp;"-"&amp;TEXT(B1045,"YYYY"))</f>
        <v>CHK-294-2019</v>
      </c>
      <c r="G1045" s="21" t="str">
        <f>IFERROR(VLOOKUP(D1045,CustomerList[],2,FALSE),"")</f>
        <v>A&amp;C For Sports Equipments</v>
      </c>
      <c r="H1045" s="22">
        <f t="shared" si="32"/>
        <v>-6500</v>
      </c>
      <c r="I1045" s="23" t="str">
        <f t="shared" si="33"/>
        <v>CR</v>
      </c>
    </row>
    <row r="1046" spans="2:9" x14ac:dyDescent="0.25">
      <c r="B1046" s="17">
        <v>43618</v>
      </c>
      <c r="C1046" s="18" t="s">
        <v>0</v>
      </c>
      <c r="D1046" s="18">
        <v>23</v>
      </c>
      <c r="E1046" s="19">
        <v>13000</v>
      </c>
      <c r="F1046" s="20" t="str">
        <f>IF(C1046="","",C1046&amp;"-"&amp;COUNTIF($C$8:C3045,C1046)&amp;"-"&amp;TEXT(B1046,"YYYY"))</f>
        <v>INV-1170-2019</v>
      </c>
      <c r="G1046" s="21" t="str">
        <f>IFERROR(VLOOKUP(D1046,CustomerList[],2,FALSE),"")</f>
        <v>Y&amp;A For Maitenance &amp; Services</v>
      </c>
      <c r="H1046" s="22">
        <f t="shared" si="32"/>
        <v>13000</v>
      </c>
      <c r="I1046" s="23" t="str">
        <f t="shared" si="33"/>
        <v>DR</v>
      </c>
    </row>
    <row r="1047" spans="2:9" x14ac:dyDescent="0.25">
      <c r="B1047" s="17">
        <v>43618</v>
      </c>
      <c r="C1047" s="18" t="s">
        <v>0</v>
      </c>
      <c r="D1047" s="18">
        <v>34</v>
      </c>
      <c r="E1047" s="19">
        <v>6000</v>
      </c>
      <c r="F1047" s="20" t="str">
        <f>IF(C1047="","",C1047&amp;"-"&amp;COUNTIF($C$8:C3046,C1047)&amp;"-"&amp;TEXT(B1047,"YYYY"))</f>
        <v>INV-1170-2019</v>
      </c>
      <c r="G1047" s="21" t="str">
        <f>IFERROR(VLOOKUP(D1047,CustomerList[],2,FALSE),"")</f>
        <v>D&amp;C For Distribution</v>
      </c>
      <c r="H1047" s="22">
        <f t="shared" si="32"/>
        <v>6000</v>
      </c>
      <c r="I1047" s="23" t="str">
        <f t="shared" si="33"/>
        <v>DR</v>
      </c>
    </row>
    <row r="1048" spans="2:9" x14ac:dyDescent="0.25">
      <c r="B1048" s="17">
        <v>43618</v>
      </c>
      <c r="C1048" s="18" t="s">
        <v>0</v>
      </c>
      <c r="D1048" s="18">
        <v>13</v>
      </c>
      <c r="E1048" s="19">
        <v>15500</v>
      </c>
      <c r="F1048" s="20" t="str">
        <f>IF(C1048="","",C1048&amp;"-"&amp;COUNTIF($C$8:C3047,C1048)&amp;"-"&amp;TEXT(B1048,"YYYY"))</f>
        <v>INV-1170-2019</v>
      </c>
      <c r="G1048" s="21" t="str">
        <f>IFERROR(VLOOKUP(D1048,CustomerList[],2,FALSE),"")</f>
        <v>ABO Trading</v>
      </c>
      <c r="H1048" s="22">
        <f t="shared" si="32"/>
        <v>15500</v>
      </c>
      <c r="I1048" s="23" t="str">
        <f t="shared" si="33"/>
        <v>DR</v>
      </c>
    </row>
    <row r="1049" spans="2:9" x14ac:dyDescent="0.25">
      <c r="B1049" s="17">
        <v>43618</v>
      </c>
      <c r="C1049" s="18" t="s">
        <v>0</v>
      </c>
      <c r="D1049" s="18">
        <v>63</v>
      </c>
      <c r="E1049" s="19">
        <v>12000</v>
      </c>
      <c r="F1049" s="20" t="str">
        <f>IF(C1049="","",C1049&amp;"-"&amp;COUNTIF($C$8:C3048,C1049)&amp;"-"&amp;TEXT(B1049,"YYYY"))</f>
        <v>INV-1170-2019</v>
      </c>
      <c r="G1049" s="21" t="str">
        <f>IFERROR(VLOOKUP(D1049,CustomerList[],2,FALSE),"")</f>
        <v>C&amp;Y For Import &amp; Export</v>
      </c>
      <c r="H1049" s="22">
        <f t="shared" si="32"/>
        <v>12000</v>
      </c>
      <c r="I1049" s="23" t="str">
        <f t="shared" si="33"/>
        <v>DR</v>
      </c>
    </row>
    <row r="1050" spans="2:9" x14ac:dyDescent="0.25">
      <c r="B1050" s="17">
        <v>43618</v>
      </c>
      <c r="C1050" s="18" t="s">
        <v>0</v>
      </c>
      <c r="D1050" s="18">
        <v>24</v>
      </c>
      <c r="E1050" s="19">
        <v>13500</v>
      </c>
      <c r="F1050" s="20" t="str">
        <f>IF(C1050="","",C1050&amp;"-"&amp;COUNTIF($C$8:C3049,C1050)&amp;"-"&amp;TEXT(B1050,"YYYY"))</f>
        <v>INV-1170-2019</v>
      </c>
      <c r="G1050" s="21" t="str">
        <f>IFERROR(VLOOKUP(D1050,CustomerList[],2,FALSE),"")</f>
        <v>C&amp;A For Import &amp; Export</v>
      </c>
      <c r="H1050" s="22">
        <f t="shared" si="32"/>
        <v>13500</v>
      </c>
      <c r="I1050" s="23" t="str">
        <f t="shared" si="33"/>
        <v>DR</v>
      </c>
    </row>
    <row r="1051" spans="2:9" x14ac:dyDescent="0.25">
      <c r="B1051" s="17">
        <v>43618</v>
      </c>
      <c r="C1051" s="18" t="s">
        <v>0</v>
      </c>
      <c r="D1051" s="18">
        <v>23</v>
      </c>
      <c r="E1051" s="19">
        <v>500</v>
      </c>
      <c r="F1051" s="20" t="str">
        <f>IF(C1051="","",C1051&amp;"-"&amp;COUNTIF($C$8:C3050,C1051)&amp;"-"&amp;TEXT(B1051,"YYYY"))</f>
        <v>INV-1170-2019</v>
      </c>
      <c r="G1051" s="21" t="str">
        <f>IFERROR(VLOOKUP(D1051,CustomerList[],2,FALSE),"")</f>
        <v>Y&amp;A For Maitenance &amp; Services</v>
      </c>
      <c r="H1051" s="22">
        <f t="shared" si="32"/>
        <v>500</v>
      </c>
      <c r="I1051" s="23" t="str">
        <f t="shared" si="33"/>
        <v>DR</v>
      </c>
    </row>
    <row r="1052" spans="2:9" x14ac:dyDescent="0.25">
      <c r="B1052" s="17">
        <v>43618</v>
      </c>
      <c r="C1052" s="18" t="s">
        <v>0</v>
      </c>
      <c r="D1052" s="18">
        <v>19</v>
      </c>
      <c r="E1052" s="19">
        <v>7000</v>
      </c>
      <c r="F1052" s="20" t="str">
        <f>IF(C1052="","",C1052&amp;"-"&amp;COUNTIF($C$8:C3051,C1052)&amp;"-"&amp;TEXT(B1052,"YYYY"))</f>
        <v>INV-1170-2019</v>
      </c>
      <c r="G1052" s="21" t="str">
        <f>IFERROR(VLOOKUP(D1052,CustomerList[],2,FALSE),"")</f>
        <v>A&amp;A For Maitenance &amp; Services</v>
      </c>
      <c r="H1052" s="22">
        <f t="shared" si="32"/>
        <v>7000</v>
      </c>
      <c r="I1052" s="23" t="str">
        <f t="shared" si="33"/>
        <v>DR</v>
      </c>
    </row>
    <row r="1053" spans="2:9" x14ac:dyDescent="0.25">
      <c r="B1053" s="17">
        <v>43618</v>
      </c>
      <c r="C1053" s="18" t="s">
        <v>3</v>
      </c>
      <c r="D1053" s="18">
        <v>5</v>
      </c>
      <c r="E1053" s="19">
        <v>7000</v>
      </c>
      <c r="F1053" s="20" t="str">
        <f>IF(C1053="","",C1053&amp;"-"&amp;COUNTIF($C$8:C3052,C1053)&amp;"-"&amp;TEXT(B1053,"YYYY"))</f>
        <v>CASH-270-2019</v>
      </c>
      <c r="G1053" s="21" t="str">
        <f>IFERROR(VLOOKUP(D1053,CustomerList[],2,FALSE),"")</f>
        <v>Cairo Trade</v>
      </c>
      <c r="H1053" s="22">
        <f t="shared" si="32"/>
        <v>-7000</v>
      </c>
      <c r="I1053" s="23" t="str">
        <f t="shared" si="33"/>
        <v>CR</v>
      </c>
    </row>
    <row r="1054" spans="2:9" x14ac:dyDescent="0.25">
      <c r="B1054" s="17">
        <v>43618</v>
      </c>
      <c r="C1054" s="18" t="s">
        <v>0</v>
      </c>
      <c r="D1054" s="18">
        <v>30</v>
      </c>
      <c r="E1054" s="19">
        <v>3500</v>
      </c>
      <c r="F1054" s="20" t="str">
        <f>IF(C1054="","",C1054&amp;"-"&amp;COUNTIF($C$8:C3053,C1054)&amp;"-"&amp;TEXT(B1054,"YYYY"))</f>
        <v>INV-1170-2019</v>
      </c>
      <c r="G1054" s="21" t="str">
        <f>IFERROR(VLOOKUP(D1054,CustomerList[],2,FALSE),"")</f>
        <v>A&amp;C For Maitenance &amp; Services</v>
      </c>
      <c r="H1054" s="22">
        <f t="shared" si="32"/>
        <v>3500</v>
      </c>
      <c r="I1054" s="23" t="str">
        <f t="shared" si="33"/>
        <v>DR</v>
      </c>
    </row>
    <row r="1055" spans="2:9" x14ac:dyDescent="0.25">
      <c r="B1055" s="17">
        <v>43618</v>
      </c>
      <c r="C1055" s="18" t="s">
        <v>0</v>
      </c>
      <c r="D1055" s="18">
        <v>67</v>
      </c>
      <c r="E1055" s="19">
        <v>14000</v>
      </c>
      <c r="F1055" s="20" t="str">
        <f>IF(C1055="","",C1055&amp;"-"&amp;COUNTIF($C$8:C3054,C1055)&amp;"-"&amp;TEXT(B1055,"YYYY"))</f>
        <v>INV-1170-2019</v>
      </c>
      <c r="G1055" s="21" t="str">
        <f>IFERROR(VLOOKUP(D1055,CustomerList[],2,FALSE),"")</f>
        <v>A&amp;A For Sports Equipments</v>
      </c>
      <c r="H1055" s="22">
        <f t="shared" si="32"/>
        <v>14000</v>
      </c>
      <c r="I1055" s="23" t="str">
        <f t="shared" si="33"/>
        <v>DR</v>
      </c>
    </row>
    <row r="1056" spans="2:9" x14ac:dyDescent="0.25">
      <c r="B1056" s="17">
        <v>43618</v>
      </c>
      <c r="C1056" s="18" t="s">
        <v>2</v>
      </c>
      <c r="D1056" s="18">
        <v>68</v>
      </c>
      <c r="E1056" s="19">
        <v>12500</v>
      </c>
      <c r="F1056" s="20" t="str">
        <f>IF(C1056="","",C1056&amp;"-"&amp;COUNTIF($C$8:C3055,C1056)&amp;"-"&amp;TEXT(B1056,"YYYY"))</f>
        <v>CN-266-2019</v>
      </c>
      <c r="G1056" s="21" t="str">
        <f>IFERROR(VLOOKUP(D1056,CustomerList[],2,FALSE),"")</f>
        <v>C&amp;C For Maitenance &amp; Services</v>
      </c>
      <c r="H1056" s="22">
        <f t="shared" si="32"/>
        <v>-12500</v>
      </c>
      <c r="I1056" s="23" t="str">
        <f t="shared" si="33"/>
        <v>CR</v>
      </c>
    </row>
    <row r="1057" spans="2:9" x14ac:dyDescent="0.25">
      <c r="B1057" s="17">
        <v>43618</v>
      </c>
      <c r="C1057" s="18" t="s">
        <v>0</v>
      </c>
      <c r="D1057" s="18">
        <v>1</v>
      </c>
      <c r="E1057" s="19">
        <v>12500</v>
      </c>
      <c r="F1057" s="20" t="str">
        <f>IF(C1057="","",C1057&amp;"-"&amp;COUNTIF($C$8:C3056,C1057)&amp;"-"&amp;TEXT(B1057,"YYYY"))</f>
        <v>INV-1170-2019</v>
      </c>
      <c r="G1057" s="21" t="str">
        <f>IFERROR(VLOOKUP(D1057,CustomerList[],2,FALSE),"")</f>
        <v>Egyptian trade</v>
      </c>
      <c r="H1057" s="22">
        <f t="shared" si="32"/>
        <v>12500</v>
      </c>
      <c r="I1057" s="23" t="str">
        <f t="shared" si="33"/>
        <v>DR</v>
      </c>
    </row>
    <row r="1058" spans="2:9" x14ac:dyDescent="0.25">
      <c r="B1058" s="17">
        <v>43618</v>
      </c>
      <c r="C1058" s="18" t="s">
        <v>0</v>
      </c>
      <c r="D1058" s="18">
        <v>73</v>
      </c>
      <c r="E1058" s="19">
        <v>17000</v>
      </c>
      <c r="F1058" s="20" t="str">
        <f>IF(C1058="","",C1058&amp;"-"&amp;COUNTIF($C$8:C3057,C1058)&amp;"-"&amp;TEXT(B1058,"YYYY"))</f>
        <v>INV-1170-2019</v>
      </c>
      <c r="G1058" s="21" t="str">
        <f>IFERROR(VLOOKUP(D1058,CustomerList[],2,FALSE),"")</f>
        <v>Y&amp;Y For Trading</v>
      </c>
      <c r="H1058" s="22">
        <f t="shared" si="32"/>
        <v>17000</v>
      </c>
      <c r="I1058" s="23" t="str">
        <f t="shared" si="33"/>
        <v>DR</v>
      </c>
    </row>
    <row r="1059" spans="2:9" x14ac:dyDescent="0.25">
      <c r="B1059" s="17">
        <v>43618</v>
      </c>
      <c r="C1059" s="18" t="s">
        <v>0</v>
      </c>
      <c r="D1059" s="18">
        <v>13</v>
      </c>
      <c r="E1059" s="19">
        <v>2000</v>
      </c>
      <c r="F1059" s="20" t="str">
        <f>IF(C1059="","",C1059&amp;"-"&amp;COUNTIF($C$8:C3058,C1059)&amp;"-"&amp;TEXT(B1059,"YYYY"))</f>
        <v>INV-1170-2019</v>
      </c>
      <c r="G1059" s="21" t="str">
        <f>IFERROR(VLOOKUP(D1059,CustomerList[],2,FALSE),"")</f>
        <v>ABO Trading</v>
      </c>
      <c r="H1059" s="22">
        <f t="shared" si="32"/>
        <v>2000</v>
      </c>
      <c r="I1059" s="23" t="str">
        <f t="shared" si="33"/>
        <v>DR</v>
      </c>
    </row>
    <row r="1060" spans="2:9" x14ac:dyDescent="0.25">
      <c r="B1060" s="17">
        <v>43618</v>
      </c>
      <c r="C1060" s="18" t="s">
        <v>0</v>
      </c>
      <c r="D1060" s="18">
        <v>75</v>
      </c>
      <c r="E1060" s="19">
        <v>7000</v>
      </c>
      <c r="F1060" s="20" t="str">
        <f>IF(C1060="","",C1060&amp;"-"&amp;COUNTIF($C$8:C3059,C1060)&amp;"-"&amp;TEXT(B1060,"YYYY"))</f>
        <v>INV-1170-2019</v>
      </c>
      <c r="G1060" s="21" t="str">
        <f>IFERROR(VLOOKUP(D1060,CustomerList[],2,FALSE),"")</f>
        <v>Alfred Bikes</v>
      </c>
      <c r="H1060" s="22">
        <f t="shared" si="32"/>
        <v>7000</v>
      </c>
      <c r="I1060" s="23" t="str">
        <f t="shared" si="33"/>
        <v>DR</v>
      </c>
    </row>
    <row r="1061" spans="2:9" x14ac:dyDescent="0.25">
      <c r="B1061" s="17">
        <v>43618</v>
      </c>
      <c r="C1061" s="18" t="s">
        <v>0</v>
      </c>
      <c r="D1061" s="18">
        <v>26</v>
      </c>
      <c r="E1061" s="19">
        <v>11000</v>
      </c>
      <c r="F1061" s="20" t="str">
        <f>IF(C1061="","",C1061&amp;"-"&amp;COUNTIF($C$8:C3060,C1061)&amp;"-"&amp;TEXT(B1061,"YYYY"))</f>
        <v>INV-1170-2019</v>
      </c>
      <c r="G1061" s="21" t="str">
        <f>IFERROR(VLOOKUP(D1061,CustomerList[],2,FALSE),"")</f>
        <v>D&amp;D For Maitenance &amp; Services</v>
      </c>
      <c r="H1061" s="22">
        <f t="shared" si="32"/>
        <v>11000</v>
      </c>
      <c r="I1061" s="23" t="str">
        <f t="shared" si="33"/>
        <v>DR</v>
      </c>
    </row>
    <row r="1062" spans="2:9" x14ac:dyDescent="0.25">
      <c r="B1062" s="17">
        <v>43619</v>
      </c>
      <c r="C1062" s="18" t="s">
        <v>0</v>
      </c>
      <c r="D1062" s="18">
        <v>43</v>
      </c>
      <c r="E1062" s="19">
        <v>19500</v>
      </c>
      <c r="F1062" s="20" t="str">
        <f>IF(C1062="","",C1062&amp;"-"&amp;COUNTIF($C$8:C3061,C1062)&amp;"-"&amp;TEXT(B1062,"YYYY"))</f>
        <v>INV-1170-2019</v>
      </c>
      <c r="G1062" s="21" t="str">
        <f>IFERROR(VLOOKUP(D1062,CustomerList[],2,FALSE),"")</f>
        <v>D&amp;Y For Trading</v>
      </c>
      <c r="H1062" s="22">
        <f t="shared" si="32"/>
        <v>19500</v>
      </c>
      <c r="I1062" s="23" t="str">
        <f t="shared" si="33"/>
        <v>DR</v>
      </c>
    </row>
    <row r="1063" spans="2:9" x14ac:dyDescent="0.25">
      <c r="B1063" s="17">
        <v>43619</v>
      </c>
      <c r="C1063" s="18" t="s">
        <v>1</v>
      </c>
      <c r="D1063" s="18">
        <v>71</v>
      </c>
      <c r="E1063" s="19">
        <v>15000</v>
      </c>
      <c r="F1063" s="20" t="str">
        <f>IF(C1063="","",C1063&amp;"-"&amp;COUNTIF($C$8:C3062,C1063)&amp;"-"&amp;TEXT(B1063,"YYYY"))</f>
        <v>CHK-294-2019</v>
      </c>
      <c r="G1063" s="21" t="str">
        <f>IFERROR(VLOOKUP(D1063,CustomerList[],2,FALSE),"")</f>
        <v>Aly&amp;Co For Trading</v>
      </c>
      <c r="H1063" s="22">
        <f t="shared" si="32"/>
        <v>-15000</v>
      </c>
      <c r="I1063" s="23" t="str">
        <f t="shared" si="33"/>
        <v>CR</v>
      </c>
    </row>
    <row r="1064" spans="2:9" x14ac:dyDescent="0.25">
      <c r="B1064" s="17">
        <v>43619</v>
      </c>
      <c r="C1064" s="18" t="s">
        <v>3</v>
      </c>
      <c r="D1064" s="18">
        <v>17</v>
      </c>
      <c r="E1064" s="19">
        <v>3500</v>
      </c>
      <c r="F1064" s="20" t="str">
        <f>IF(C1064="","",C1064&amp;"-"&amp;COUNTIF($C$8:C3063,C1064)&amp;"-"&amp;TEXT(B1064,"YYYY"))</f>
        <v>CASH-270-2019</v>
      </c>
      <c r="G1064" s="21" t="str">
        <f>IFERROR(VLOOKUP(D1064,CustomerList[],2,FALSE),"")</f>
        <v>D&amp;A For Sports Equipments</v>
      </c>
      <c r="H1064" s="22">
        <f t="shared" si="32"/>
        <v>-3500</v>
      </c>
      <c r="I1064" s="23" t="str">
        <f t="shared" si="33"/>
        <v>CR</v>
      </c>
    </row>
    <row r="1065" spans="2:9" x14ac:dyDescent="0.25">
      <c r="B1065" s="17">
        <v>43619</v>
      </c>
      <c r="C1065" s="18" t="s">
        <v>2</v>
      </c>
      <c r="D1065" s="18">
        <v>75</v>
      </c>
      <c r="E1065" s="19">
        <v>12000</v>
      </c>
      <c r="F1065" s="20" t="str">
        <f>IF(C1065="","",C1065&amp;"-"&amp;COUNTIF($C$8:C3064,C1065)&amp;"-"&amp;TEXT(B1065,"YYYY"))</f>
        <v>CN-266-2019</v>
      </c>
      <c r="G1065" s="21" t="str">
        <f>IFERROR(VLOOKUP(D1065,CustomerList[],2,FALSE),"")</f>
        <v>Alfred Bikes</v>
      </c>
      <c r="H1065" s="22">
        <f t="shared" si="32"/>
        <v>-12000</v>
      </c>
      <c r="I1065" s="23" t="str">
        <f t="shared" si="33"/>
        <v>CR</v>
      </c>
    </row>
    <row r="1066" spans="2:9" x14ac:dyDescent="0.25">
      <c r="B1066" s="17">
        <v>43619</v>
      </c>
      <c r="C1066" s="18" t="s">
        <v>0</v>
      </c>
      <c r="D1066" s="18">
        <v>52</v>
      </c>
      <c r="E1066" s="19">
        <v>14000</v>
      </c>
      <c r="F1066" s="20" t="str">
        <f>IF(C1066="","",C1066&amp;"-"&amp;COUNTIF($C$8:C3065,C1066)&amp;"-"&amp;TEXT(B1066,"YYYY"))</f>
        <v>INV-1170-2019</v>
      </c>
      <c r="G1066" s="21" t="str">
        <f>IFERROR(VLOOKUP(D1066,CustomerList[],2,FALSE),"")</f>
        <v>A&amp;Y For Trading</v>
      </c>
      <c r="H1066" s="22">
        <f t="shared" si="32"/>
        <v>14000</v>
      </c>
      <c r="I1066" s="23" t="str">
        <f t="shared" si="33"/>
        <v>DR</v>
      </c>
    </row>
    <row r="1067" spans="2:9" x14ac:dyDescent="0.25">
      <c r="B1067" s="17">
        <v>43619</v>
      </c>
      <c r="C1067" s="18" t="s">
        <v>1</v>
      </c>
      <c r="D1067" s="18">
        <v>44</v>
      </c>
      <c r="E1067" s="19">
        <v>2500</v>
      </c>
      <c r="F1067" s="20" t="str">
        <f>IF(C1067="","",C1067&amp;"-"&amp;COUNTIF($C$8:C3066,C1067)&amp;"-"&amp;TEXT(B1067,"YYYY"))</f>
        <v>CHK-294-2019</v>
      </c>
      <c r="G1067" s="21" t="str">
        <f>IFERROR(VLOOKUP(D1067,CustomerList[],2,FALSE),"")</f>
        <v>Y&amp;D For Sports Equipments</v>
      </c>
      <c r="H1067" s="22">
        <f t="shared" si="32"/>
        <v>-2500</v>
      </c>
      <c r="I1067" s="23" t="str">
        <f t="shared" si="33"/>
        <v>CR</v>
      </c>
    </row>
    <row r="1068" spans="2:9" x14ac:dyDescent="0.25">
      <c r="B1068" s="17">
        <v>43619</v>
      </c>
      <c r="C1068" s="18" t="s">
        <v>1</v>
      </c>
      <c r="D1068" s="18">
        <v>12</v>
      </c>
      <c r="E1068" s="19">
        <v>17500</v>
      </c>
      <c r="F1068" s="20" t="str">
        <f>IF(C1068="","",C1068&amp;"-"&amp;COUNTIF($C$8:C3067,C1068)&amp;"-"&amp;TEXT(B1068,"YYYY"))</f>
        <v>CHK-294-2019</v>
      </c>
      <c r="G1068" s="21" t="str">
        <f>IFERROR(VLOOKUP(D1068,CustomerList[],2,FALSE),"")</f>
        <v>AB Sons</v>
      </c>
      <c r="H1068" s="22">
        <f t="shared" si="32"/>
        <v>-17500</v>
      </c>
      <c r="I1068" s="23" t="str">
        <f t="shared" si="33"/>
        <v>CR</v>
      </c>
    </row>
    <row r="1069" spans="2:9" x14ac:dyDescent="0.25">
      <c r="B1069" s="17">
        <v>43619</v>
      </c>
      <c r="C1069" s="18" t="s">
        <v>0</v>
      </c>
      <c r="D1069" s="18">
        <v>75</v>
      </c>
      <c r="E1069" s="19">
        <v>11000</v>
      </c>
      <c r="F1069" s="20" t="str">
        <f>IF(C1069="","",C1069&amp;"-"&amp;COUNTIF($C$8:C3068,C1069)&amp;"-"&amp;TEXT(B1069,"YYYY"))</f>
        <v>INV-1170-2019</v>
      </c>
      <c r="G1069" s="21" t="str">
        <f>IFERROR(VLOOKUP(D1069,CustomerList[],2,FALSE),"")</f>
        <v>Alfred Bikes</v>
      </c>
      <c r="H1069" s="22">
        <f t="shared" si="32"/>
        <v>11000</v>
      </c>
      <c r="I1069" s="23" t="str">
        <f t="shared" si="33"/>
        <v>DR</v>
      </c>
    </row>
    <row r="1070" spans="2:9" x14ac:dyDescent="0.25">
      <c r="B1070" s="17">
        <v>43619</v>
      </c>
      <c r="C1070" s="18" t="s">
        <v>0</v>
      </c>
      <c r="D1070" s="18">
        <v>56</v>
      </c>
      <c r="E1070" s="19">
        <v>7000</v>
      </c>
      <c r="F1070" s="20" t="str">
        <f>IF(C1070="","",C1070&amp;"-"&amp;COUNTIF($C$8:C3069,C1070)&amp;"-"&amp;TEXT(B1070,"YYYY"))</f>
        <v>INV-1170-2019</v>
      </c>
      <c r="G1070" s="21" t="str">
        <f>IFERROR(VLOOKUP(D1070,CustomerList[],2,FALSE),"")</f>
        <v>Y&amp;C For Maitenance &amp; Services</v>
      </c>
      <c r="H1070" s="22">
        <f t="shared" si="32"/>
        <v>7000</v>
      </c>
      <c r="I1070" s="23" t="str">
        <f t="shared" si="33"/>
        <v>DR</v>
      </c>
    </row>
    <row r="1071" spans="2:9" x14ac:dyDescent="0.25">
      <c r="B1071" s="17">
        <v>43619</v>
      </c>
      <c r="C1071" s="18" t="s">
        <v>1</v>
      </c>
      <c r="D1071" s="18">
        <v>74</v>
      </c>
      <c r="E1071" s="19">
        <v>2000</v>
      </c>
      <c r="F1071" s="20" t="str">
        <f>IF(C1071="","",C1071&amp;"-"&amp;COUNTIF($C$8:C3070,C1071)&amp;"-"&amp;TEXT(B1071,"YYYY"))</f>
        <v>CHK-294-2019</v>
      </c>
      <c r="G1071" s="21" t="str">
        <f>IFERROR(VLOOKUP(D1071,CustomerList[],2,FALSE),"")</f>
        <v>Nader For Trading</v>
      </c>
      <c r="H1071" s="22">
        <f t="shared" si="32"/>
        <v>-2000</v>
      </c>
      <c r="I1071" s="23" t="str">
        <f t="shared" si="33"/>
        <v>CR</v>
      </c>
    </row>
    <row r="1072" spans="2:9" x14ac:dyDescent="0.25">
      <c r="B1072" s="17">
        <v>43619</v>
      </c>
      <c r="C1072" s="18" t="s">
        <v>2</v>
      </c>
      <c r="D1072" s="18">
        <v>24</v>
      </c>
      <c r="E1072" s="19">
        <v>14000</v>
      </c>
      <c r="F1072" s="20" t="str">
        <f>IF(C1072="","",C1072&amp;"-"&amp;COUNTIF($C$8:C3071,C1072)&amp;"-"&amp;TEXT(B1072,"YYYY"))</f>
        <v>CN-266-2019</v>
      </c>
      <c r="G1072" s="21" t="str">
        <f>IFERROR(VLOOKUP(D1072,CustomerList[],2,FALSE),"")</f>
        <v>C&amp;A For Import &amp; Export</v>
      </c>
      <c r="H1072" s="22">
        <f t="shared" ref="H1072:H1135" si="34">IF(C1072="INV",E1072,-E1072)</f>
        <v>-14000</v>
      </c>
      <c r="I1072" s="23" t="str">
        <f t="shared" ref="I1072:I1135" si="35">IF(E1072="","",IF(H1072&gt;0,"DR","CR"))</f>
        <v>CR</v>
      </c>
    </row>
    <row r="1073" spans="2:9" x14ac:dyDescent="0.25">
      <c r="B1073" s="17">
        <v>43619</v>
      </c>
      <c r="C1073" s="18" t="s">
        <v>3</v>
      </c>
      <c r="D1073" s="18">
        <v>49</v>
      </c>
      <c r="E1073" s="19">
        <v>10000</v>
      </c>
      <c r="F1073" s="20" t="str">
        <f>IF(C1073="","",C1073&amp;"-"&amp;COUNTIF($C$8:C3072,C1073)&amp;"-"&amp;TEXT(B1073,"YYYY"))</f>
        <v>CASH-270-2019</v>
      </c>
      <c r="G1073" s="21" t="str">
        <f>IFERROR(VLOOKUP(D1073,CustomerList[],2,FALSE),"")</f>
        <v>Y&amp;Y For Sports Equipments</v>
      </c>
      <c r="H1073" s="22">
        <f t="shared" si="34"/>
        <v>-10000</v>
      </c>
      <c r="I1073" s="23" t="str">
        <f t="shared" si="35"/>
        <v>CR</v>
      </c>
    </row>
    <row r="1074" spans="2:9" x14ac:dyDescent="0.25">
      <c r="B1074" s="17">
        <v>43619</v>
      </c>
      <c r="C1074" s="18" t="s">
        <v>3</v>
      </c>
      <c r="D1074" s="18">
        <v>17</v>
      </c>
      <c r="E1074" s="19">
        <v>3500</v>
      </c>
      <c r="F1074" s="20" t="str">
        <f>IF(C1074="","",C1074&amp;"-"&amp;COUNTIF($C$8:C3073,C1074)&amp;"-"&amp;TEXT(B1074,"YYYY"))</f>
        <v>CASH-270-2019</v>
      </c>
      <c r="G1074" s="21" t="str">
        <f>IFERROR(VLOOKUP(D1074,CustomerList[],2,FALSE),"")</f>
        <v>D&amp;A For Sports Equipments</v>
      </c>
      <c r="H1074" s="22">
        <f t="shared" si="34"/>
        <v>-3500</v>
      </c>
      <c r="I1074" s="23" t="str">
        <f t="shared" si="35"/>
        <v>CR</v>
      </c>
    </row>
    <row r="1075" spans="2:9" x14ac:dyDescent="0.25">
      <c r="B1075" s="17">
        <v>43619</v>
      </c>
      <c r="C1075" s="18" t="s">
        <v>2</v>
      </c>
      <c r="D1075" s="18">
        <v>70</v>
      </c>
      <c r="E1075" s="19">
        <v>15500</v>
      </c>
      <c r="F1075" s="20" t="str">
        <f>IF(C1075="","",C1075&amp;"-"&amp;COUNTIF($C$8:C3074,C1075)&amp;"-"&amp;TEXT(B1075,"YYYY"))</f>
        <v>CN-266-2019</v>
      </c>
      <c r="G1075" s="21" t="str">
        <f>IFERROR(VLOOKUP(D1075,CustomerList[],2,FALSE),"")</f>
        <v>Brothers For Distribution</v>
      </c>
      <c r="H1075" s="22">
        <f t="shared" si="34"/>
        <v>-15500</v>
      </c>
      <c r="I1075" s="23" t="str">
        <f t="shared" si="35"/>
        <v>CR</v>
      </c>
    </row>
    <row r="1076" spans="2:9" x14ac:dyDescent="0.25">
      <c r="B1076" s="17">
        <v>43619</v>
      </c>
      <c r="C1076" s="18" t="s">
        <v>2</v>
      </c>
      <c r="D1076" s="18">
        <v>10</v>
      </c>
      <c r="E1076" s="19">
        <v>2000</v>
      </c>
      <c r="F1076" s="20" t="str">
        <f>IF(C1076="","",C1076&amp;"-"&amp;COUNTIF($C$8:C3075,C1076)&amp;"-"&amp;TEXT(B1076,"YYYY"))</f>
        <v>CN-266-2019</v>
      </c>
      <c r="G1076" s="21" t="str">
        <f>IFERROR(VLOOKUP(D1076,CustomerList[],2,FALSE),"")</f>
        <v>Light Equipments Int'l</v>
      </c>
      <c r="H1076" s="22">
        <f t="shared" si="34"/>
        <v>-2000</v>
      </c>
      <c r="I1076" s="23" t="str">
        <f t="shared" si="35"/>
        <v>CR</v>
      </c>
    </row>
    <row r="1077" spans="2:9" x14ac:dyDescent="0.25">
      <c r="B1077" s="17">
        <v>43619</v>
      </c>
      <c r="C1077" s="18" t="s">
        <v>0</v>
      </c>
      <c r="D1077" s="18">
        <v>14</v>
      </c>
      <c r="E1077" s="19">
        <v>11000</v>
      </c>
      <c r="F1077" s="20" t="str">
        <f>IF(C1077="","",C1077&amp;"-"&amp;COUNTIF($C$8:C3076,C1077)&amp;"-"&amp;TEXT(B1077,"YYYY"))</f>
        <v>INV-1170-2019</v>
      </c>
      <c r="G1077" s="21" t="str">
        <f>IFERROR(VLOOKUP(D1077,CustomerList[],2,FALSE),"")</f>
        <v>G&amp;Joe limited</v>
      </c>
      <c r="H1077" s="22">
        <f t="shared" si="34"/>
        <v>11000</v>
      </c>
      <c r="I1077" s="23" t="str">
        <f t="shared" si="35"/>
        <v>DR</v>
      </c>
    </row>
    <row r="1078" spans="2:9" x14ac:dyDescent="0.25">
      <c r="B1078" s="17">
        <v>43619</v>
      </c>
      <c r="C1078" s="18" t="s">
        <v>0</v>
      </c>
      <c r="D1078" s="18">
        <v>1</v>
      </c>
      <c r="E1078" s="19">
        <v>20000</v>
      </c>
      <c r="F1078" s="20" t="str">
        <f>IF(C1078="","",C1078&amp;"-"&amp;COUNTIF($C$8:C3077,C1078)&amp;"-"&amp;TEXT(B1078,"YYYY"))</f>
        <v>INV-1170-2019</v>
      </c>
      <c r="G1078" s="21" t="str">
        <f>IFERROR(VLOOKUP(D1078,CustomerList[],2,FALSE),"")</f>
        <v>Egyptian trade</v>
      </c>
      <c r="H1078" s="22">
        <f t="shared" si="34"/>
        <v>20000</v>
      </c>
      <c r="I1078" s="23" t="str">
        <f t="shared" si="35"/>
        <v>DR</v>
      </c>
    </row>
    <row r="1079" spans="2:9" x14ac:dyDescent="0.25">
      <c r="B1079" s="17">
        <v>43619</v>
      </c>
      <c r="C1079" s="18" t="s">
        <v>3</v>
      </c>
      <c r="D1079" s="18">
        <v>10</v>
      </c>
      <c r="E1079" s="19">
        <v>1000</v>
      </c>
      <c r="F1079" s="20" t="str">
        <f>IF(C1079="","",C1079&amp;"-"&amp;COUNTIF($C$8:C3078,C1079)&amp;"-"&amp;TEXT(B1079,"YYYY"))</f>
        <v>CASH-270-2019</v>
      </c>
      <c r="G1079" s="21" t="str">
        <f>IFERROR(VLOOKUP(D1079,CustomerList[],2,FALSE),"")</f>
        <v>Light Equipments Int'l</v>
      </c>
      <c r="H1079" s="22">
        <f t="shared" si="34"/>
        <v>-1000</v>
      </c>
      <c r="I1079" s="23" t="str">
        <f t="shared" si="35"/>
        <v>CR</v>
      </c>
    </row>
    <row r="1080" spans="2:9" x14ac:dyDescent="0.25">
      <c r="B1080" s="17">
        <v>43619</v>
      </c>
      <c r="C1080" s="18" t="s">
        <v>3</v>
      </c>
      <c r="D1080" s="18">
        <v>21</v>
      </c>
      <c r="E1080" s="19">
        <v>10000</v>
      </c>
      <c r="F1080" s="20" t="str">
        <f>IF(C1080="","",C1080&amp;"-"&amp;COUNTIF($C$8:C3079,C1080)&amp;"-"&amp;TEXT(B1080,"YYYY"))</f>
        <v>CASH-270-2019</v>
      </c>
      <c r="G1080" s="21" t="str">
        <f>IFERROR(VLOOKUP(D1080,CustomerList[],2,FALSE),"")</f>
        <v>Y&amp;A For Trading</v>
      </c>
      <c r="H1080" s="22">
        <f t="shared" si="34"/>
        <v>-10000</v>
      </c>
      <c r="I1080" s="23" t="str">
        <f t="shared" si="35"/>
        <v>CR</v>
      </c>
    </row>
    <row r="1081" spans="2:9" x14ac:dyDescent="0.25">
      <c r="B1081" s="17">
        <v>43619</v>
      </c>
      <c r="C1081" s="18" t="s">
        <v>3</v>
      </c>
      <c r="D1081" s="18">
        <v>20</v>
      </c>
      <c r="E1081" s="19">
        <v>3500</v>
      </c>
      <c r="F1081" s="20" t="str">
        <f>IF(C1081="","",C1081&amp;"-"&amp;COUNTIF($C$8:C3080,C1081)&amp;"-"&amp;TEXT(B1081,"YYYY"))</f>
        <v>CASH-270-2019</v>
      </c>
      <c r="G1081" s="21" t="str">
        <f>IFERROR(VLOOKUP(D1081,CustomerList[],2,FALSE),"")</f>
        <v>A&amp;C For Sports Equipments</v>
      </c>
      <c r="H1081" s="22">
        <f t="shared" si="34"/>
        <v>-3500</v>
      </c>
      <c r="I1081" s="23" t="str">
        <f t="shared" si="35"/>
        <v>CR</v>
      </c>
    </row>
    <row r="1082" spans="2:9" x14ac:dyDescent="0.25">
      <c r="B1082" s="17">
        <v>43619</v>
      </c>
      <c r="C1082" s="18" t="s">
        <v>0</v>
      </c>
      <c r="D1082" s="18">
        <v>25</v>
      </c>
      <c r="E1082" s="19">
        <v>8000</v>
      </c>
      <c r="F1082" s="20" t="str">
        <f>IF(C1082="","",C1082&amp;"-"&amp;COUNTIF($C$8:C3081,C1082)&amp;"-"&amp;TEXT(B1082,"YYYY"))</f>
        <v>INV-1170-2019</v>
      </c>
      <c r="G1082" s="21" t="str">
        <f>IFERROR(VLOOKUP(D1082,CustomerList[],2,FALSE),"")</f>
        <v>Y&amp;D For Import &amp; Export</v>
      </c>
      <c r="H1082" s="22">
        <f t="shared" si="34"/>
        <v>8000</v>
      </c>
      <c r="I1082" s="23" t="str">
        <f t="shared" si="35"/>
        <v>DR</v>
      </c>
    </row>
    <row r="1083" spans="2:9" x14ac:dyDescent="0.25">
      <c r="B1083" s="17">
        <v>43619</v>
      </c>
      <c r="C1083" s="18" t="s">
        <v>0</v>
      </c>
      <c r="D1083" s="18">
        <v>49</v>
      </c>
      <c r="E1083" s="19">
        <v>7500</v>
      </c>
      <c r="F1083" s="20" t="str">
        <f>IF(C1083="","",C1083&amp;"-"&amp;COUNTIF($C$8:C3082,C1083)&amp;"-"&amp;TEXT(B1083,"YYYY"))</f>
        <v>INV-1170-2019</v>
      </c>
      <c r="G1083" s="21" t="str">
        <f>IFERROR(VLOOKUP(D1083,CustomerList[],2,FALSE),"")</f>
        <v>Y&amp;Y For Sports Equipments</v>
      </c>
      <c r="H1083" s="22">
        <f t="shared" si="34"/>
        <v>7500</v>
      </c>
      <c r="I1083" s="23" t="str">
        <f t="shared" si="35"/>
        <v>DR</v>
      </c>
    </row>
    <row r="1084" spans="2:9" x14ac:dyDescent="0.25">
      <c r="B1084" s="17">
        <v>43619</v>
      </c>
      <c r="C1084" s="18" t="s">
        <v>0</v>
      </c>
      <c r="D1084" s="18">
        <v>28</v>
      </c>
      <c r="E1084" s="19">
        <v>7500</v>
      </c>
      <c r="F1084" s="20" t="str">
        <f>IF(C1084="","",C1084&amp;"-"&amp;COUNTIF($C$8:C3083,C1084)&amp;"-"&amp;TEXT(B1084,"YYYY"))</f>
        <v>INV-1170-2019</v>
      </c>
      <c r="G1084" s="21" t="str">
        <f>IFERROR(VLOOKUP(D1084,CustomerList[],2,FALSE),"")</f>
        <v>D&amp;D For Import &amp; Export</v>
      </c>
      <c r="H1084" s="22">
        <f t="shared" si="34"/>
        <v>7500</v>
      </c>
      <c r="I1084" s="23" t="str">
        <f t="shared" si="35"/>
        <v>DR</v>
      </c>
    </row>
    <row r="1085" spans="2:9" x14ac:dyDescent="0.25">
      <c r="B1085" s="17">
        <v>43619</v>
      </c>
      <c r="C1085" s="18" t="s">
        <v>2</v>
      </c>
      <c r="D1085" s="18">
        <v>56</v>
      </c>
      <c r="E1085" s="19">
        <v>14000</v>
      </c>
      <c r="F1085" s="20" t="str">
        <f>IF(C1085="","",C1085&amp;"-"&amp;COUNTIF($C$8:C3084,C1085)&amp;"-"&amp;TEXT(B1085,"YYYY"))</f>
        <v>CN-266-2019</v>
      </c>
      <c r="G1085" s="21" t="str">
        <f>IFERROR(VLOOKUP(D1085,CustomerList[],2,FALSE),"")</f>
        <v>Y&amp;C For Maitenance &amp; Services</v>
      </c>
      <c r="H1085" s="22">
        <f t="shared" si="34"/>
        <v>-14000</v>
      </c>
      <c r="I1085" s="23" t="str">
        <f t="shared" si="35"/>
        <v>CR</v>
      </c>
    </row>
    <row r="1086" spans="2:9" x14ac:dyDescent="0.25">
      <c r="B1086" s="17">
        <v>43619</v>
      </c>
      <c r="C1086" s="18" t="s">
        <v>1</v>
      </c>
      <c r="D1086" s="18">
        <v>72</v>
      </c>
      <c r="E1086" s="19">
        <v>9000</v>
      </c>
      <c r="F1086" s="20" t="str">
        <f>IF(C1086="","",C1086&amp;"-"&amp;COUNTIF($C$8:C3085,C1086)&amp;"-"&amp;TEXT(B1086,"YYYY"))</f>
        <v>CHK-294-2019</v>
      </c>
      <c r="G1086" s="21" t="str">
        <f>IFERROR(VLOOKUP(D1086,CustomerList[],2,FALSE),"")</f>
        <v>C&amp;C For Trading</v>
      </c>
      <c r="H1086" s="22">
        <f t="shared" si="34"/>
        <v>-9000</v>
      </c>
      <c r="I1086" s="23" t="str">
        <f t="shared" si="35"/>
        <v>CR</v>
      </c>
    </row>
    <row r="1087" spans="2:9" x14ac:dyDescent="0.25">
      <c r="B1087" s="17">
        <v>43619</v>
      </c>
      <c r="C1087" s="18" t="s">
        <v>3</v>
      </c>
      <c r="D1087" s="18">
        <v>21</v>
      </c>
      <c r="E1087" s="19">
        <v>6500</v>
      </c>
      <c r="F1087" s="20" t="str">
        <f>IF(C1087="","",C1087&amp;"-"&amp;COUNTIF($C$8:C3086,C1087)&amp;"-"&amp;TEXT(B1087,"YYYY"))</f>
        <v>CASH-270-2019</v>
      </c>
      <c r="G1087" s="21" t="str">
        <f>IFERROR(VLOOKUP(D1087,CustomerList[],2,FALSE),"")</f>
        <v>Y&amp;A For Trading</v>
      </c>
      <c r="H1087" s="22">
        <f t="shared" si="34"/>
        <v>-6500</v>
      </c>
      <c r="I1087" s="23" t="str">
        <f t="shared" si="35"/>
        <v>CR</v>
      </c>
    </row>
    <row r="1088" spans="2:9" x14ac:dyDescent="0.25">
      <c r="B1088" s="17">
        <v>43619</v>
      </c>
      <c r="C1088" s="18" t="s">
        <v>2</v>
      </c>
      <c r="D1088" s="18">
        <v>12</v>
      </c>
      <c r="E1088" s="19">
        <v>3000</v>
      </c>
      <c r="F1088" s="20" t="str">
        <f>IF(C1088="","",C1088&amp;"-"&amp;COUNTIF($C$8:C3087,C1088)&amp;"-"&amp;TEXT(B1088,"YYYY"))</f>
        <v>CN-266-2019</v>
      </c>
      <c r="G1088" s="21" t="str">
        <f>IFERROR(VLOOKUP(D1088,CustomerList[],2,FALSE),"")</f>
        <v>AB Sons</v>
      </c>
      <c r="H1088" s="22">
        <f t="shared" si="34"/>
        <v>-3000</v>
      </c>
      <c r="I1088" s="23" t="str">
        <f t="shared" si="35"/>
        <v>CR</v>
      </c>
    </row>
    <row r="1089" spans="2:9" x14ac:dyDescent="0.25">
      <c r="B1089" s="17">
        <v>43619</v>
      </c>
      <c r="C1089" s="18" t="s">
        <v>0</v>
      </c>
      <c r="D1089" s="18">
        <v>32</v>
      </c>
      <c r="E1089" s="19">
        <v>11000</v>
      </c>
      <c r="F1089" s="20" t="str">
        <f>IF(C1089="","",C1089&amp;"-"&amp;COUNTIF($C$8:C3088,C1089)&amp;"-"&amp;TEXT(B1089,"YYYY"))</f>
        <v>INV-1170-2019</v>
      </c>
      <c r="G1089" s="21" t="str">
        <f>IFERROR(VLOOKUP(D1089,CustomerList[],2,FALSE),"")</f>
        <v>D&amp;Y For Sports Equipments</v>
      </c>
      <c r="H1089" s="22">
        <f t="shared" si="34"/>
        <v>11000</v>
      </c>
      <c r="I1089" s="23" t="str">
        <f t="shared" si="35"/>
        <v>DR</v>
      </c>
    </row>
    <row r="1090" spans="2:9" x14ac:dyDescent="0.25">
      <c r="B1090" s="17">
        <v>43620</v>
      </c>
      <c r="C1090" s="18" t="s">
        <v>0</v>
      </c>
      <c r="D1090" s="18">
        <v>13</v>
      </c>
      <c r="E1090" s="19">
        <v>7000</v>
      </c>
      <c r="F1090" s="20" t="str">
        <f>IF(C1090="","",C1090&amp;"-"&amp;COUNTIF($C$8:C3089,C1090)&amp;"-"&amp;TEXT(B1090,"YYYY"))</f>
        <v>INV-1170-2019</v>
      </c>
      <c r="G1090" s="21" t="str">
        <f>IFERROR(VLOOKUP(D1090,CustomerList[],2,FALSE),"")</f>
        <v>ABO Trading</v>
      </c>
      <c r="H1090" s="22">
        <f t="shared" si="34"/>
        <v>7000</v>
      </c>
      <c r="I1090" s="23" t="str">
        <f t="shared" si="35"/>
        <v>DR</v>
      </c>
    </row>
    <row r="1091" spans="2:9" x14ac:dyDescent="0.25">
      <c r="B1091" s="17">
        <v>43620</v>
      </c>
      <c r="C1091" s="18" t="s">
        <v>3</v>
      </c>
      <c r="D1091" s="18">
        <v>68</v>
      </c>
      <c r="E1091" s="19">
        <v>17000</v>
      </c>
      <c r="F1091" s="20" t="str">
        <f>IF(C1091="","",C1091&amp;"-"&amp;COUNTIF($C$8:C3090,C1091)&amp;"-"&amp;TEXT(B1091,"YYYY"))</f>
        <v>CASH-270-2019</v>
      </c>
      <c r="G1091" s="21" t="str">
        <f>IFERROR(VLOOKUP(D1091,CustomerList[],2,FALSE),"")</f>
        <v>C&amp;C For Maitenance &amp; Services</v>
      </c>
      <c r="H1091" s="22">
        <f t="shared" si="34"/>
        <v>-17000</v>
      </c>
      <c r="I1091" s="23" t="str">
        <f t="shared" si="35"/>
        <v>CR</v>
      </c>
    </row>
    <row r="1092" spans="2:9" x14ac:dyDescent="0.25">
      <c r="B1092" s="17">
        <v>43620</v>
      </c>
      <c r="C1092" s="18" t="s">
        <v>1</v>
      </c>
      <c r="D1092" s="18">
        <v>18</v>
      </c>
      <c r="E1092" s="19">
        <v>7000</v>
      </c>
      <c r="F1092" s="20" t="str">
        <f>IF(C1092="","",C1092&amp;"-"&amp;COUNTIF($C$8:C3091,C1092)&amp;"-"&amp;TEXT(B1092,"YYYY"))</f>
        <v>CHK-294-2019</v>
      </c>
      <c r="G1092" s="21" t="str">
        <f>IFERROR(VLOOKUP(D1092,CustomerList[],2,FALSE),"")</f>
        <v>Y&amp;A For Sports Equipments</v>
      </c>
      <c r="H1092" s="22">
        <f t="shared" si="34"/>
        <v>-7000</v>
      </c>
      <c r="I1092" s="23" t="str">
        <f t="shared" si="35"/>
        <v>CR</v>
      </c>
    </row>
    <row r="1093" spans="2:9" x14ac:dyDescent="0.25">
      <c r="B1093" s="17">
        <v>43620</v>
      </c>
      <c r="C1093" s="18" t="s">
        <v>3</v>
      </c>
      <c r="D1093" s="18">
        <v>1</v>
      </c>
      <c r="E1093" s="19">
        <v>13500</v>
      </c>
      <c r="F1093" s="20" t="str">
        <f>IF(C1093="","",C1093&amp;"-"&amp;COUNTIF($C$8:C3092,C1093)&amp;"-"&amp;TEXT(B1093,"YYYY"))</f>
        <v>CASH-270-2019</v>
      </c>
      <c r="G1093" s="21" t="str">
        <f>IFERROR(VLOOKUP(D1093,CustomerList[],2,FALSE),"")</f>
        <v>Egyptian trade</v>
      </c>
      <c r="H1093" s="22">
        <f t="shared" si="34"/>
        <v>-13500</v>
      </c>
      <c r="I1093" s="23" t="str">
        <f t="shared" si="35"/>
        <v>CR</v>
      </c>
    </row>
    <row r="1094" spans="2:9" x14ac:dyDescent="0.25">
      <c r="B1094" s="17">
        <v>43620</v>
      </c>
      <c r="C1094" s="18" t="s">
        <v>0</v>
      </c>
      <c r="D1094" s="18">
        <v>43</v>
      </c>
      <c r="E1094" s="19">
        <v>8500</v>
      </c>
      <c r="F1094" s="20" t="str">
        <f>IF(C1094="","",C1094&amp;"-"&amp;COUNTIF($C$8:C3093,C1094)&amp;"-"&amp;TEXT(B1094,"YYYY"))</f>
        <v>INV-1170-2019</v>
      </c>
      <c r="G1094" s="21" t="str">
        <f>IFERROR(VLOOKUP(D1094,CustomerList[],2,FALSE),"")</f>
        <v>D&amp;Y For Trading</v>
      </c>
      <c r="H1094" s="22">
        <f t="shared" si="34"/>
        <v>8500</v>
      </c>
      <c r="I1094" s="23" t="str">
        <f t="shared" si="35"/>
        <v>DR</v>
      </c>
    </row>
    <row r="1095" spans="2:9" x14ac:dyDescent="0.25">
      <c r="B1095" s="17">
        <v>43620</v>
      </c>
      <c r="C1095" s="18" t="s">
        <v>0</v>
      </c>
      <c r="D1095" s="18">
        <v>45</v>
      </c>
      <c r="E1095" s="19">
        <v>1000</v>
      </c>
      <c r="F1095" s="20" t="str">
        <f>IF(C1095="","",C1095&amp;"-"&amp;COUNTIF($C$8:C3094,C1095)&amp;"-"&amp;TEXT(B1095,"YYYY"))</f>
        <v>INV-1170-2019</v>
      </c>
      <c r="G1095" s="21" t="str">
        <f>IFERROR(VLOOKUP(D1095,CustomerList[],2,FALSE),"")</f>
        <v>A&amp;D For Maitenance &amp; Services</v>
      </c>
      <c r="H1095" s="22">
        <f t="shared" si="34"/>
        <v>1000</v>
      </c>
      <c r="I1095" s="23" t="str">
        <f t="shared" si="35"/>
        <v>DR</v>
      </c>
    </row>
    <row r="1096" spans="2:9" x14ac:dyDescent="0.25">
      <c r="B1096" s="17">
        <v>43620</v>
      </c>
      <c r="C1096" s="18" t="s">
        <v>3</v>
      </c>
      <c r="D1096" s="18">
        <v>8</v>
      </c>
      <c r="E1096" s="19">
        <v>16000</v>
      </c>
      <c r="F1096" s="20" t="str">
        <f>IF(C1096="","",C1096&amp;"-"&amp;COUNTIF($C$8:C3095,C1096)&amp;"-"&amp;TEXT(B1096,"YYYY"))</f>
        <v>CASH-270-2019</v>
      </c>
      <c r="G1096" s="21" t="str">
        <f>IFERROR(VLOOKUP(D1096,CustomerList[],2,FALSE),"")</f>
        <v>A&amp;A for Exporting</v>
      </c>
      <c r="H1096" s="22">
        <f t="shared" si="34"/>
        <v>-16000</v>
      </c>
      <c r="I1096" s="23" t="str">
        <f t="shared" si="35"/>
        <v>CR</v>
      </c>
    </row>
    <row r="1097" spans="2:9" x14ac:dyDescent="0.25">
      <c r="B1097" s="17">
        <v>43620</v>
      </c>
      <c r="C1097" s="18" t="s">
        <v>3</v>
      </c>
      <c r="D1097" s="18">
        <v>15</v>
      </c>
      <c r="E1097" s="19">
        <v>16000</v>
      </c>
      <c r="F1097" s="20" t="str">
        <f>IF(C1097="","",C1097&amp;"-"&amp;COUNTIF($C$8:C3096,C1097)&amp;"-"&amp;TEXT(B1097,"YYYY"))</f>
        <v>CASH-270-2019</v>
      </c>
      <c r="G1097" s="21" t="str">
        <f>IFERROR(VLOOKUP(D1097,CustomerList[],2,FALSE),"")</f>
        <v>Triple A Bikes</v>
      </c>
      <c r="H1097" s="22">
        <f t="shared" si="34"/>
        <v>-16000</v>
      </c>
      <c r="I1097" s="23" t="str">
        <f t="shared" si="35"/>
        <v>CR</v>
      </c>
    </row>
    <row r="1098" spans="2:9" x14ac:dyDescent="0.25">
      <c r="B1098" s="17">
        <v>43620</v>
      </c>
      <c r="C1098" s="18" t="s">
        <v>0</v>
      </c>
      <c r="D1098" s="18">
        <v>5</v>
      </c>
      <c r="E1098" s="19">
        <v>17500</v>
      </c>
      <c r="F1098" s="20" t="str">
        <f>IF(C1098="","",C1098&amp;"-"&amp;COUNTIF($C$8:C3097,C1098)&amp;"-"&amp;TEXT(B1098,"YYYY"))</f>
        <v>INV-1170-2019</v>
      </c>
      <c r="G1098" s="21" t="str">
        <f>IFERROR(VLOOKUP(D1098,CustomerList[],2,FALSE),"")</f>
        <v>Cairo Trade</v>
      </c>
      <c r="H1098" s="22">
        <f t="shared" si="34"/>
        <v>17500</v>
      </c>
      <c r="I1098" s="23" t="str">
        <f t="shared" si="35"/>
        <v>DR</v>
      </c>
    </row>
    <row r="1099" spans="2:9" x14ac:dyDescent="0.25">
      <c r="B1099" s="17">
        <v>43620</v>
      </c>
      <c r="C1099" s="18" t="s">
        <v>3</v>
      </c>
      <c r="D1099" s="18">
        <v>61</v>
      </c>
      <c r="E1099" s="19">
        <v>4500</v>
      </c>
      <c r="F1099" s="20" t="str">
        <f>IF(C1099="","",C1099&amp;"-"&amp;COUNTIF($C$8:C3098,C1099)&amp;"-"&amp;TEXT(B1099,"YYYY"))</f>
        <v>CASH-270-2019</v>
      </c>
      <c r="G1099" s="21" t="str">
        <f>IFERROR(VLOOKUP(D1099,CustomerList[],2,FALSE),"")</f>
        <v>AAA sons For Import &amp; Export</v>
      </c>
      <c r="H1099" s="22">
        <f t="shared" si="34"/>
        <v>-4500</v>
      </c>
      <c r="I1099" s="23" t="str">
        <f t="shared" si="35"/>
        <v>CR</v>
      </c>
    </row>
    <row r="1100" spans="2:9" x14ac:dyDescent="0.25">
      <c r="B1100" s="17">
        <v>43620</v>
      </c>
      <c r="C1100" s="18" t="s">
        <v>1</v>
      </c>
      <c r="D1100" s="18">
        <v>11</v>
      </c>
      <c r="E1100" s="19">
        <v>13000</v>
      </c>
      <c r="F1100" s="20" t="str">
        <f>IF(C1100="","",C1100&amp;"-"&amp;COUNTIF($C$8:C3099,C1100)&amp;"-"&amp;TEXT(B1100,"YYYY"))</f>
        <v>CHK-294-2019</v>
      </c>
      <c r="G1100" s="21" t="str">
        <f>IFERROR(VLOOKUP(D1100,CustomerList[],2,FALSE),"")</f>
        <v>Giza Trade</v>
      </c>
      <c r="H1100" s="22">
        <f t="shared" si="34"/>
        <v>-13000</v>
      </c>
      <c r="I1100" s="23" t="str">
        <f t="shared" si="35"/>
        <v>CR</v>
      </c>
    </row>
    <row r="1101" spans="2:9" x14ac:dyDescent="0.25">
      <c r="B1101" s="17">
        <v>43620</v>
      </c>
      <c r="C1101" s="18" t="s">
        <v>2</v>
      </c>
      <c r="D1101" s="18">
        <v>63</v>
      </c>
      <c r="E1101" s="19">
        <v>15000</v>
      </c>
      <c r="F1101" s="20" t="str">
        <f>IF(C1101="","",C1101&amp;"-"&amp;COUNTIF($C$8:C3100,C1101)&amp;"-"&amp;TEXT(B1101,"YYYY"))</f>
        <v>CN-266-2019</v>
      </c>
      <c r="G1101" s="21" t="str">
        <f>IFERROR(VLOOKUP(D1101,CustomerList[],2,FALSE),"")</f>
        <v>C&amp;Y For Import &amp; Export</v>
      </c>
      <c r="H1101" s="22">
        <f t="shared" si="34"/>
        <v>-15000</v>
      </c>
      <c r="I1101" s="23" t="str">
        <f t="shared" si="35"/>
        <v>CR</v>
      </c>
    </row>
    <row r="1102" spans="2:9" x14ac:dyDescent="0.25">
      <c r="B1102" s="17">
        <v>43620</v>
      </c>
      <c r="C1102" s="18" t="s">
        <v>2</v>
      </c>
      <c r="D1102" s="18">
        <v>34</v>
      </c>
      <c r="E1102" s="19">
        <v>19000</v>
      </c>
      <c r="F1102" s="20" t="str">
        <f>IF(C1102="","",C1102&amp;"-"&amp;COUNTIF($C$8:C3101,C1102)&amp;"-"&amp;TEXT(B1102,"YYYY"))</f>
        <v>CN-266-2019</v>
      </c>
      <c r="G1102" s="21" t="str">
        <f>IFERROR(VLOOKUP(D1102,CustomerList[],2,FALSE),"")</f>
        <v>D&amp;C For Distribution</v>
      </c>
      <c r="H1102" s="22">
        <f t="shared" si="34"/>
        <v>-19000</v>
      </c>
      <c r="I1102" s="23" t="str">
        <f t="shared" si="35"/>
        <v>CR</v>
      </c>
    </row>
    <row r="1103" spans="2:9" x14ac:dyDescent="0.25">
      <c r="B1103" s="17">
        <v>43620</v>
      </c>
      <c r="C1103" s="18" t="s">
        <v>0</v>
      </c>
      <c r="D1103" s="18">
        <v>72</v>
      </c>
      <c r="E1103" s="19">
        <v>15500</v>
      </c>
      <c r="F1103" s="20" t="str">
        <f>IF(C1103="","",C1103&amp;"-"&amp;COUNTIF($C$8:C3102,C1103)&amp;"-"&amp;TEXT(B1103,"YYYY"))</f>
        <v>INV-1170-2019</v>
      </c>
      <c r="G1103" s="21" t="str">
        <f>IFERROR(VLOOKUP(D1103,CustomerList[],2,FALSE),"")</f>
        <v>C&amp;C For Trading</v>
      </c>
      <c r="H1103" s="22">
        <f t="shared" si="34"/>
        <v>15500</v>
      </c>
      <c r="I1103" s="23" t="str">
        <f t="shared" si="35"/>
        <v>DR</v>
      </c>
    </row>
    <row r="1104" spans="2:9" x14ac:dyDescent="0.25">
      <c r="B1104" s="17">
        <v>43620</v>
      </c>
      <c r="C1104" s="18" t="s">
        <v>3</v>
      </c>
      <c r="D1104" s="18">
        <v>52</v>
      </c>
      <c r="E1104" s="19">
        <v>4000</v>
      </c>
      <c r="F1104" s="20" t="str">
        <f>IF(C1104="","",C1104&amp;"-"&amp;COUNTIF($C$8:C3103,C1104)&amp;"-"&amp;TEXT(B1104,"YYYY"))</f>
        <v>CASH-270-2019</v>
      </c>
      <c r="G1104" s="21" t="str">
        <f>IFERROR(VLOOKUP(D1104,CustomerList[],2,FALSE),"")</f>
        <v>A&amp;Y For Trading</v>
      </c>
      <c r="H1104" s="22">
        <f t="shared" si="34"/>
        <v>-4000</v>
      </c>
      <c r="I1104" s="23" t="str">
        <f t="shared" si="35"/>
        <v>CR</v>
      </c>
    </row>
    <row r="1105" spans="2:9" x14ac:dyDescent="0.25">
      <c r="B1105" s="17">
        <v>43620</v>
      </c>
      <c r="C1105" s="18" t="s">
        <v>0</v>
      </c>
      <c r="D1105" s="18">
        <v>1</v>
      </c>
      <c r="E1105" s="19">
        <v>16000</v>
      </c>
      <c r="F1105" s="20" t="str">
        <f>IF(C1105="","",C1105&amp;"-"&amp;COUNTIF($C$8:C3104,C1105)&amp;"-"&amp;TEXT(B1105,"YYYY"))</f>
        <v>INV-1170-2019</v>
      </c>
      <c r="G1105" s="21" t="str">
        <f>IFERROR(VLOOKUP(D1105,CustomerList[],2,FALSE),"")</f>
        <v>Egyptian trade</v>
      </c>
      <c r="H1105" s="22">
        <f t="shared" si="34"/>
        <v>16000</v>
      </c>
      <c r="I1105" s="23" t="str">
        <f t="shared" si="35"/>
        <v>DR</v>
      </c>
    </row>
    <row r="1106" spans="2:9" x14ac:dyDescent="0.25">
      <c r="B1106" s="17">
        <v>43620</v>
      </c>
      <c r="C1106" s="18" t="s">
        <v>0</v>
      </c>
      <c r="D1106" s="18">
        <v>67</v>
      </c>
      <c r="E1106" s="19">
        <v>8000</v>
      </c>
      <c r="F1106" s="20" t="str">
        <f>IF(C1106="","",C1106&amp;"-"&amp;COUNTIF($C$8:C3105,C1106)&amp;"-"&amp;TEXT(B1106,"YYYY"))</f>
        <v>INV-1170-2019</v>
      </c>
      <c r="G1106" s="21" t="str">
        <f>IFERROR(VLOOKUP(D1106,CustomerList[],2,FALSE),"")</f>
        <v>A&amp;A For Sports Equipments</v>
      </c>
      <c r="H1106" s="22">
        <f t="shared" si="34"/>
        <v>8000</v>
      </c>
      <c r="I1106" s="23" t="str">
        <f t="shared" si="35"/>
        <v>DR</v>
      </c>
    </row>
    <row r="1107" spans="2:9" x14ac:dyDescent="0.25">
      <c r="B1107" s="17">
        <v>43620</v>
      </c>
      <c r="C1107" s="18" t="s">
        <v>2</v>
      </c>
      <c r="D1107" s="18">
        <v>67</v>
      </c>
      <c r="E1107" s="19">
        <v>1500</v>
      </c>
      <c r="F1107" s="20" t="str">
        <f>IF(C1107="","",C1107&amp;"-"&amp;COUNTIF($C$8:C3106,C1107)&amp;"-"&amp;TEXT(B1107,"YYYY"))</f>
        <v>CN-266-2019</v>
      </c>
      <c r="G1107" s="21" t="str">
        <f>IFERROR(VLOOKUP(D1107,CustomerList[],2,FALSE),"")</f>
        <v>A&amp;A For Sports Equipments</v>
      </c>
      <c r="H1107" s="22">
        <f t="shared" si="34"/>
        <v>-1500</v>
      </c>
      <c r="I1107" s="23" t="str">
        <f t="shared" si="35"/>
        <v>CR</v>
      </c>
    </row>
    <row r="1108" spans="2:9" x14ac:dyDescent="0.25">
      <c r="B1108" s="17">
        <v>43620</v>
      </c>
      <c r="C1108" s="18" t="s">
        <v>3</v>
      </c>
      <c r="D1108" s="18">
        <v>24</v>
      </c>
      <c r="E1108" s="19">
        <v>8000</v>
      </c>
      <c r="F1108" s="20" t="str">
        <f>IF(C1108="","",C1108&amp;"-"&amp;COUNTIF($C$8:C3107,C1108)&amp;"-"&amp;TEXT(B1108,"YYYY"))</f>
        <v>CASH-270-2019</v>
      </c>
      <c r="G1108" s="21" t="str">
        <f>IFERROR(VLOOKUP(D1108,CustomerList[],2,FALSE),"")</f>
        <v>C&amp;A For Import &amp; Export</v>
      </c>
      <c r="H1108" s="22">
        <f t="shared" si="34"/>
        <v>-8000</v>
      </c>
      <c r="I1108" s="23" t="str">
        <f t="shared" si="35"/>
        <v>CR</v>
      </c>
    </row>
    <row r="1109" spans="2:9" x14ac:dyDescent="0.25">
      <c r="B1109" s="17">
        <v>43620</v>
      </c>
      <c r="C1109" s="18" t="s">
        <v>0</v>
      </c>
      <c r="D1109" s="18">
        <v>6</v>
      </c>
      <c r="E1109" s="19">
        <v>16500</v>
      </c>
      <c r="F1109" s="20" t="str">
        <f>IF(C1109="","",C1109&amp;"-"&amp;COUNTIF($C$8:C3108,C1109)&amp;"-"&amp;TEXT(B1109,"YYYY"))</f>
        <v>INV-1170-2019</v>
      </c>
      <c r="G1109" s="21" t="str">
        <f>IFERROR(VLOOKUP(D1109,CustomerList[],2,FALSE),"")</f>
        <v>Fit &amp; Fit</v>
      </c>
      <c r="H1109" s="22">
        <f t="shared" si="34"/>
        <v>16500</v>
      </c>
      <c r="I1109" s="23" t="str">
        <f t="shared" si="35"/>
        <v>DR</v>
      </c>
    </row>
    <row r="1110" spans="2:9" x14ac:dyDescent="0.25">
      <c r="B1110" s="17">
        <v>43620</v>
      </c>
      <c r="C1110" s="18" t="s">
        <v>0</v>
      </c>
      <c r="D1110" s="18">
        <v>45</v>
      </c>
      <c r="E1110" s="19">
        <v>4500</v>
      </c>
      <c r="F1110" s="20" t="str">
        <f>IF(C1110="","",C1110&amp;"-"&amp;COUNTIF($C$8:C3109,C1110)&amp;"-"&amp;TEXT(B1110,"YYYY"))</f>
        <v>INV-1170-2019</v>
      </c>
      <c r="G1110" s="21" t="str">
        <f>IFERROR(VLOOKUP(D1110,CustomerList[],2,FALSE),"")</f>
        <v>A&amp;D For Maitenance &amp; Services</v>
      </c>
      <c r="H1110" s="22">
        <f t="shared" si="34"/>
        <v>4500</v>
      </c>
      <c r="I1110" s="23" t="str">
        <f t="shared" si="35"/>
        <v>DR</v>
      </c>
    </row>
    <row r="1111" spans="2:9" x14ac:dyDescent="0.25">
      <c r="B1111" s="17">
        <v>43620</v>
      </c>
      <c r="C1111" s="18" t="s">
        <v>0</v>
      </c>
      <c r="D1111" s="18">
        <v>74</v>
      </c>
      <c r="E1111" s="19">
        <v>16000</v>
      </c>
      <c r="F1111" s="20" t="str">
        <f>IF(C1111="","",C1111&amp;"-"&amp;COUNTIF($C$8:C3110,C1111)&amp;"-"&amp;TEXT(B1111,"YYYY"))</f>
        <v>INV-1170-2019</v>
      </c>
      <c r="G1111" s="21" t="str">
        <f>IFERROR(VLOOKUP(D1111,CustomerList[],2,FALSE),"")</f>
        <v>Nader For Trading</v>
      </c>
      <c r="H1111" s="22">
        <f t="shared" si="34"/>
        <v>16000</v>
      </c>
      <c r="I1111" s="23" t="str">
        <f t="shared" si="35"/>
        <v>DR</v>
      </c>
    </row>
    <row r="1112" spans="2:9" x14ac:dyDescent="0.25">
      <c r="B1112" s="17">
        <v>43620</v>
      </c>
      <c r="C1112" s="18" t="s">
        <v>0</v>
      </c>
      <c r="D1112" s="18">
        <v>24</v>
      </c>
      <c r="E1112" s="19">
        <v>10000</v>
      </c>
      <c r="F1112" s="20" t="str">
        <f>IF(C1112="","",C1112&amp;"-"&amp;COUNTIF($C$8:C3111,C1112)&amp;"-"&amp;TEXT(B1112,"YYYY"))</f>
        <v>INV-1170-2019</v>
      </c>
      <c r="G1112" s="21" t="str">
        <f>IFERROR(VLOOKUP(D1112,CustomerList[],2,FALSE),"")</f>
        <v>C&amp;A For Import &amp; Export</v>
      </c>
      <c r="H1112" s="22">
        <f t="shared" si="34"/>
        <v>10000</v>
      </c>
      <c r="I1112" s="23" t="str">
        <f t="shared" si="35"/>
        <v>DR</v>
      </c>
    </row>
    <row r="1113" spans="2:9" x14ac:dyDescent="0.25">
      <c r="B1113" s="17">
        <v>43620</v>
      </c>
      <c r="C1113" s="18" t="s">
        <v>3</v>
      </c>
      <c r="D1113" s="18">
        <v>16</v>
      </c>
      <c r="E1113" s="19">
        <v>3000</v>
      </c>
      <c r="F1113" s="20" t="str">
        <f>IF(C1113="","",C1113&amp;"-"&amp;COUNTIF($C$8:C3112,C1113)&amp;"-"&amp;TEXT(B1113,"YYYY"))</f>
        <v>CASH-270-2019</v>
      </c>
      <c r="G1113" s="21" t="str">
        <f>IFERROR(VLOOKUP(D1113,CustomerList[],2,FALSE),"")</f>
        <v>Amr Atef</v>
      </c>
      <c r="H1113" s="22">
        <f t="shared" si="34"/>
        <v>-3000</v>
      </c>
      <c r="I1113" s="23" t="str">
        <f t="shared" si="35"/>
        <v>CR</v>
      </c>
    </row>
    <row r="1114" spans="2:9" x14ac:dyDescent="0.25">
      <c r="B1114" s="17">
        <v>43620</v>
      </c>
      <c r="C1114" s="18" t="s">
        <v>3</v>
      </c>
      <c r="D1114" s="18">
        <v>29</v>
      </c>
      <c r="E1114" s="19">
        <v>9500</v>
      </c>
      <c r="F1114" s="20" t="str">
        <f>IF(C1114="","",C1114&amp;"-"&amp;COUNTIF($C$8:C3113,C1114)&amp;"-"&amp;TEXT(B1114,"YYYY"))</f>
        <v>CASH-270-2019</v>
      </c>
      <c r="G1114" s="21" t="str">
        <f>IFERROR(VLOOKUP(D1114,CustomerList[],2,FALSE),"")</f>
        <v>A&amp;D For Sports Equipments</v>
      </c>
      <c r="H1114" s="22">
        <f t="shared" si="34"/>
        <v>-9500</v>
      </c>
      <c r="I1114" s="23" t="str">
        <f t="shared" si="35"/>
        <v>CR</v>
      </c>
    </row>
    <row r="1115" spans="2:9" x14ac:dyDescent="0.25">
      <c r="B1115" s="17">
        <v>43620</v>
      </c>
      <c r="C1115" s="18" t="s">
        <v>1</v>
      </c>
      <c r="D1115" s="18">
        <v>75</v>
      </c>
      <c r="E1115" s="19">
        <v>18000</v>
      </c>
      <c r="F1115" s="20" t="str">
        <f>IF(C1115="","",C1115&amp;"-"&amp;COUNTIF($C$8:C3114,C1115)&amp;"-"&amp;TEXT(B1115,"YYYY"))</f>
        <v>CHK-294-2019</v>
      </c>
      <c r="G1115" s="21" t="str">
        <f>IFERROR(VLOOKUP(D1115,CustomerList[],2,FALSE),"")</f>
        <v>Alfred Bikes</v>
      </c>
      <c r="H1115" s="22">
        <f t="shared" si="34"/>
        <v>-18000</v>
      </c>
      <c r="I1115" s="23" t="str">
        <f t="shared" si="35"/>
        <v>CR</v>
      </c>
    </row>
    <row r="1116" spans="2:9" x14ac:dyDescent="0.25">
      <c r="B1116" s="17">
        <v>43620</v>
      </c>
      <c r="C1116" s="18" t="s">
        <v>1</v>
      </c>
      <c r="D1116" s="18">
        <v>6</v>
      </c>
      <c r="E1116" s="19">
        <v>3000</v>
      </c>
      <c r="F1116" s="20" t="str">
        <f>IF(C1116="","",C1116&amp;"-"&amp;COUNTIF($C$8:C3115,C1116)&amp;"-"&amp;TEXT(B1116,"YYYY"))</f>
        <v>CHK-294-2019</v>
      </c>
      <c r="G1116" s="21" t="str">
        <f>IFERROR(VLOOKUP(D1116,CustomerList[],2,FALSE),"")</f>
        <v>Fit &amp; Fit</v>
      </c>
      <c r="H1116" s="22">
        <f t="shared" si="34"/>
        <v>-3000</v>
      </c>
      <c r="I1116" s="23" t="str">
        <f t="shared" si="35"/>
        <v>CR</v>
      </c>
    </row>
    <row r="1117" spans="2:9" x14ac:dyDescent="0.25">
      <c r="B1117" s="17">
        <v>43620</v>
      </c>
      <c r="C1117" s="18" t="s">
        <v>2</v>
      </c>
      <c r="D1117" s="18">
        <v>53</v>
      </c>
      <c r="E1117" s="19">
        <v>14000</v>
      </c>
      <c r="F1117" s="20" t="str">
        <f>IF(C1117="","",C1117&amp;"-"&amp;COUNTIF($C$8:C3116,C1117)&amp;"-"&amp;TEXT(B1117,"YYYY"))</f>
        <v>CN-266-2019</v>
      </c>
      <c r="G1117" s="21" t="str">
        <f>IFERROR(VLOOKUP(D1117,CustomerList[],2,FALSE),"")</f>
        <v>C&amp;D For Distribution</v>
      </c>
      <c r="H1117" s="22">
        <f t="shared" si="34"/>
        <v>-14000</v>
      </c>
      <c r="I1117" s="23" t="str">
        <f t="shared" si="35"/>
        <v>CR</v>
      </c>
    </row>
    <row r="1118" spans="2:9" x14ac:dyDescent="0.25">
      <c r="B1118" s="17">
        <v>43620</v>
      </c>
      <c r="C1118" s="18" t="s">
        <v>0</v>
      </c>
      <c r="D1118" s="18">
        <v>48</v>
      </c>
      <c r="E1118" s="19">
        <v>6000</v>
      </c>
      <c r="F1118" s="20" t="str">
        <f>IF(C1118="","",C1118&amp;"-"&amp;COUNTIF($C$8:C3117,C1118)&amp;"-"&amp;TEXT(B1118,"YYYY"))</f>
        <v>INV-1170-2019</v>
      </c>
      <c r="G1118" s="21" t="str">
        <f>IFERROR(VLOOKUP(D1118,CustomerList[],2,FALSE),"")</f>
        <v>Y&amp;Y For Maitenance &amp; Services</v>
      </c>
      <c r="H1118" s="22">
        <f t="shared" si="34"/>
        <v>6000</v>
      </c>
      <c r="I1118" s="23" t="str">
        <f t="shared" si="35"/>
        <v>DR</v>
      </c>
    </row>
    <row r="1119" spans="2:9" x14ac:dyDescent="0.25">
      <c r="B1119" s="17">
        <v>43620</v>
      </c>
      <c r="C1119" s="18" t="s">
        <v>3</v>
      </c>
      <c r="D1119" s="18">
        <v>12</v>
      </c>
      <c r="E1119" s="19">
        <v>14500</v>
      </c>
      <c r="F1119" s="20" t="str">
        <f>IF(C1119="","",C1119&amp;"-"&amp;COUNTIF($C$8:C3118,C1119)&amp;"-"&amp;TEXT(B1119,"YYYY"))</f>
        <v>CASH-270-2019</v>
      </c>
      <c r="G1119" s="21" t="str">
        <f>IFERROR(VLOOKUP(D1119,CustomerList[],2,FALSE),"")</f>
        <v>AB Sons</v>
      </c>
      <c r="H1119" s="22">
        <f t="shared" si="34"/>
        <v>-14500</v>
      </c>
      <c r="I1119" s="23" t="str">
        <f t="shared" si="35"/>
        <v>CR</v>
      </c>
    </row>
    <row r="1120" spans="2:9" x14ac:dyDescent="0.25">
      <c r="B1120" s="17">
        <v>43621</v>
      </c>
      <c r="C1120" s="18" t="s">
        <v>0</v>
      </c>
      <c r="D1120" s="18">
        <v>22</v>
      </c>
      <c r="E1120" s="19">
        <v>5000</v>
      </c>
      <c r="F1120" s="20" t="str">
        <f>IF(C1120="","",C1120&amp;"-"&amp;COUNTIF($C$8:C3119,C1120)&amp;"-"&amp;TEXT(B1120,"YYYY"))</f>
        <v>INV-1170-2019</v>
      </c>
      <c r="G1120" s="21" t="str">
        <f>IFERROR(VLOOKUP(D1120,CustomerList[],2,FALSE),"")</f>
        <v>A&amp;Y For Import &amp; Export</v>
      </c>
      <c r="H1120" s="22">
        <f t="shared" si="34"/>
        <v>5000</v>
      </c>
      <c r="I1120" s="23" t="str">
        <f t="shared" si="35"/>
        <v>DR</v>
      </c>
    </row>
    <row r="1121" spans="2:9" x14ac:dyDescent="0.25">
      <c r="B1121" s="17">
        <v>43621</v>
      </c>
      <c r="C1121" s="18" t="s">
        <v>2</v>
      </c>
      <c r="D1121" s="18">
        <v>45</v>
      </c>
      <c r="E1121" s="19">
        <v>6500</v>
      </c>
      <c r="F1121" s="20" t="str">
        <f>IF(C1121="","",C1121&amp;"-"&amp;COUNTIF($C$8:C3120,C1121)&amp;"-"&amp;TEXT(B1121,"YYYY"))</f>
        <v>CN-266-2019</v>
      </c>
      <c r="G1121" s="21" t="str">
        <f>IFERROR(VLOOKUP(D1121,CustomerList[],2,FALSE),"")</f>
        <v>A&amp;D For Maitenance &amp; Services</v>
      </c>
      <c r="H1121" s="22">
        <f t="shared" si="34"/>
        <v>-6500</v>
      </c>
      <c r="I1121" s="23" t="str">
        <f t="shared" si="35"/>
        <v>CR</v>
      </c>
    </row>
    <row r="1122" spans="2:9" x14ac:dyDescent="0.25">
      <c r="B1122" s="17">
        <v>43621</v>
      </c>
      <c r="C1122" s="18" t="s">
        <v>0</v>
      </c>
      <c r="D1122" s="18">
        <v>35</v>
      </c>
      <c r="E1122" s="19">
        <v>8500</v>
      </c>
      <c r="F1122" s="20" t="str">
        <f>IF(C1122="","",C1122&amp;"-"&amp;COUNTIF($C$8:C3121,C1122)&amp;"-"&amp;TEXT(B1122,"YYYY"))</f>
        <v>INV-1170-2019</v>
      </c>
      <c r="G1122" s="21" t="str">
        <f>IFERROR(VLOOKUP(D1122,CustomerList[],2,FALSE),"")</f>
        <v>D&amp;Y For Maitenance &amp; Services</v>
      </c>
      <c r="H1122" s="22">
        <f t="shared" si="34"/>
        <v>8500</v>
      </c>
      <c r="I1122" s="23" t="str">
        <f t="shared" si="35"/>
        <v>DR</v>
      </c>
    </row>
    <row r="1123" spans="2:9" x14ac:dyDescent="0.25">
      <c r="B1123" s="17">
        <v>43621</v>
      </c>
      <c r="C1123" s="18" t="s">
        <v>2</v>
      </c>
      <c r="D1123" s="18">
        <v>71</v>
      </c>
      <c r="E1123" s="19">
        <v>11000</v>
      </c>
      <c r="F1123" s="20" t="str">
        <f>IF(C1123="","",C1123&amp;"-"&amp;COUNTIF($C$8:C3122,C1123)&amp;"-"&amp;TEXT(B1123,"YYYY"))</f>
        <v>CN-266-2019</v>
      </c>
      <c r="G1123" s="21" t="str">
        <f>IFERROR(VLOOKUP(D1123,CustomerList[],2,FALSE),"")</f>
        <v>Aly&amp;Co For Trading</v>
      </c>
      <c r="H1123" s="22">
        <f t="shared" si="34"/>
        <v>-11000</v>
      </c>
      <c r="I1123" s="23" t="str">
        <f t="shared" si="35"/>
        <v>CR</v>
      </c>
    </row>
    <row r="1124" spans="2:9" x14ac:dyDescent="0.25">
      <c r="B1124" s="17">
        <v>43621</v>
      </c>
      <c r="C1124" s="18" t="s">
        <v>0</v>
      </c>
      <c r="D1124" s="18">
        <v>75</v>
      </c>
      <c r="E1124" s="19">
        <v>14000</v>
      </c>
      <c r="F1124" s="20" t="str">
        <f>IF(C1124="","",C1124&amp;"-"&amp;COUNTIF($C$8:C3123,C1124)&amp;"-"&amp;TEXT(B1124,"YYYY"))</f>
        <v>INV-1170-2019</v>
      </c>
      <c r="G1124" s="21" t="str">
        <f>IFERROR(VLOOKUP(D1124,CustomerList[],2,FALSE),"")</f>
        <v>Alfred Bikes</v>
      </c>
      <c r="H1124" s="22">
        <f t="shared" si="34"/>
        <v>14000</v>
      </c>
      <c r="I1124" s="23" t="str">
        <f t="shared" si="35"/>
        <v>DR</v>
      </c>
    </row>
    <row r="1125" spans="2:9" x14ac:dyDescent="0.25">
      <c r="B1125" s="17">
        <v>43621</v>
      </c>
      <c r="C1125" s="18" t="s">
        <v>0</v>
      </c>
      <c r="D1125" s="18">
        <v>29</v>
      </c>
      <c r="E1125" s="19">
        <v>8000</v>
      </c>
      <c r="F1125" s="20" t="str">
        <f>IF(C1125="","",C1125&amp;"-"&amp;COUNTIF($C$8:C3124,C1125)&amp;"-"&amp;TEXT(B1125,"YYYY"))</f>
        <v>INV-1170-2019</v>
      </c>
      <c r="G1125" s="21" t="str">
        <f>IFERROR(VLOOKUP(D1125,CustomerList[],2,FALSE),"")</f>
        <v>A&amp;D For Sports Equipments</v>
      </c>
      <c r="H1125" s="22">
        <f t="shared" si="34"/>
        <v>8000</v>
      </c>
      <c r="I1125" s="23" t="str">
        <f t="shared" si="35"/>
        <v>DR</v>
      </c>
    </row>
    <row r="1126" spans="2:9" x14ac:dyDescent="0.25">
      <c r="B1126" s="17">
        <v>43621</v>
      </c>
      <c r="C1126" s="18" t="s">
        <v>2</v>
      </c>
      <c r="D1126" s="18">
        <v>14</v>
      </c>
      <c r="E1126" s="19">
        <v>1500</v>
      </c>
      <c r="F1126" s="20" t="str">
        <f>IF(C1126="","",C1126&amp;"-"&amp;COUNTIF($C$8:C3125,C1126)&amp;"-"&amp;TEXT(B1126,"YYYY"))</f>
        <v>CN-266-2019</v>
      </c>
      <c r="G1126" s="21" t="str">
        <f>IFERROR(VLOOKUP(D1126,CustomerList[],2,FALSE),"")</f>
        <v>G&amp;Joe limited</v>
      </c>
      <c r="H1126" s="22">
        <f t="shared" si="34"/>
        <v>-1500</v>
      </c>
      <c r="I1126" s="23" t="str">
        <f t="shared" si="35"/>
        <v>CR</v>
      </c>
    </row>
    <row r="1127" spans="2:9" x14ac:dyDescent="0.25">
      <c r="B1127" s="17">
        <v>43621</v>
      </c>
      <c r="C1127" s="18" t="s">
        <v>0</v>
      </c>
      <c r="D1127" s="18">
        <v>71</v>
      </c>
      <c r="E1127" s="19">
        <v>2000</v>
      </c>
      <c r="F1127" s="20" t="str">
        <f>IF(C1127="","",C1127&amp;"-"&amp;COUNTIF($C$8:C3126,C1127)&amp;"-"&amp;TEXT(B1127,"YYYY"))</f>
        <v>INV-1170-2019</v>
      </c>
      <c r="G1127" s="21" t="str">
        <f>IFERROR(VLOOKUP(D1127,CustomerList[],2,FALSE),"")</f>
        <v>Aly&amp;Co For Trading</v>
      </c>
      <c r="H1127" s="22">
        <f t="shared" si="34"/>
        <v>2000</v>
      </c>
      <c r="I1127" s="23" t="str">
        <f t="shared" si="35"/>
        <v>DR</v>
      </c>
    </row>
    <row r="1128" spans="2:9" x14ac:dyDescent="0.25">
      <c r="B1128" s="17">
        <v>43621</v>
      </c>
      <c r="C1128" s="18" t="s">
        <v>3</v>
      </c>
      <c r="D1128" s="18">
        <v>55</v>
      </c>
      <c r="E1128" s="19">
        <v>19000</v>
      </c>
      <c r="F1128" s="20" t="str">
        <f>IF(C1128="","",C1128&amp;"-"&amp;COUNTIF($C$8:C3127,C1128)&amp;"-"&amp;TEXT(B1128,"YYYY"))</f>
        <v>CASH-270-2019</v>
      </c>
      <c r="G1128" s="21" t="str">
        <f>IFERROR(VLOOKUP(D1128,CustomerList[],2,FALSE),"")</f>
        <v>D&amp;A For Maitenance &amp; Services</v>
      </c>
      <c r="H1128" s="22">
        <f t="shared" si="34"/>
        <v>-19000</v>
      </c>
      <c r="I1128" s="23" t="str">
        <f t="shared" si="35"/>
        <v>CR</v>
      </c>
    </row>
    <row r="1129" spans="2:9" x14ac:dyDescent="0.25">
      <c r="B1129" s="17">
        <v>43621</v>
      </c>
      <c r="C1129" s="18" t="s">
        <v>1</v>
      </c>
      <c r="D1129" s="18">
        <v>4</v>
      </c>
      <c r="E1129" s="19">
        <v>10000</v>
      </c>
      <c r="F1129" s="20" t="str">
        <f>IF(C1129="","",C1129&amp;"-"&amp;COUNTIF($C$8:C3128,C1129)&amp;"-"&amp;TEXT(B1129,"YYYY"))</f>
        <v>CHK-294-2019</v>
      </c>
      <c r="G1129" s="21" t="str">
        <f>IFERROR(VLOOKUP(D1129,CustomerList[],2,FALSE),"")</f>
        <v>Hyper Markets</v>
      </c>
      <c r="H1129" s="22">
        <f t="shared" si="34"/>
        <v>-10000</v>
      </c>
      <c r="I1129" s="23" t="str">
        <f t="shared" si="35"/>
        <v>CR</v>
      </c>
    </row>
    <row r="1130" spans="2:9" x14ac:dyDescent="0.25">
      <c r="B1130" s="17">
        <v>43621</v>
      </c>
      <c r="C1130" s="18" t="s">
        <v>0</v>
      </c>
      <c r="D1130" s="18">
        <v>59</v>
      </c>
      <c r="E1130" s="19">
        <v>19000</v>
      </c>
      <c r="F1130" s="20" t="str">
        <f>IF(C1130="","",C1130&amp;"-"&amp;COUNTIF($C$8:C3129,C1130)&amp;"-"&amp;TEXT(B1130,"YYYY"))</f>
        <v>INV-1170-2019</v>
      </c>
      <c r="G1130" s="21" t="str">
        <f>IFERROR(VLOOKUP(D1130,CustomerList[],2,FALSE),"")</f>
        <v>D&amp;Y For Distribution</v>
      </c>
      <c r="H1130" s="22">
        <f t="shared" si="34"/>
        <v>19000</v>
      </c>
      <c r="I1130" s="23" t="str">
        <f t="shared" si="35"/>
        <v>DR</v>
      </c>
    </row>
    <row r="1131" spans="2:9" x14ac:dyDescent="0.25">
      <c r="B1131" s="17">
        <v>43621</v>
      </c>
      <c r="C1131" s="18" t="s">
        <v>0</v>
      </c>
      <c r="D1131" s="18">
        <v>19</v>
      </c>
      <c r="E1131" s="19">
        <v>18000</v>
      </c>
      <c r="F1131" s="20" t="str">
        <f>IF(C1131="","",C1131&amp;"-"&amp;COUNTIF($C$8:C3130,C1131)&amp;"-"&amp;TEXT(B1131,"YYYY"))</f>
        <v>INV-1170-2019</v>
      </c>
      <c r="G1131" s="21" t="str">
        <f>IFERROR(VLOOKUP(D1131,CustomerList[],2,FALSE),"")</f>
        <v>A&amp;A For Maitenance &amp; Services</v>
      </c>
      <c r="H1131" s="22">
        <f t="shared" si="34"/>
        <v>18000</v>
      </c>
      <c r="I1131" s="23" t="str">
        <f t="shared" si="35"/>
        <v>DR</v>
      </c>
    </row>
    <row r="1132" spans="2:9" x14ac:dyDescent="0.25">
      <c r="B1132" s="17">
        <v>43621</v>
      </c>
      <c r="C1132" s="18" t="s">
        <v>0</v>
      </c>
      <c r="D1132" s="18">
        <v>49</v>
      </c>
      <c r="E1132" s="19">
        <v>12500</v>
      </c>
      <c r="F1132" s="20" t="str">
        <f>IF(C1132="","",C1132&amp;"-"&amp;COUNTIF($C$8:C3131,C1132)&amp;"-"&amp;TEXT(B1132,"YYYY"))</f>
        <v>INV-1170-2019</v>
      </c>
      <c r="G1132" s="21" t="str">
        <f>IFERROR(VLOOKUP(D1132,CustomerList[],2,FALSE),"")</f>
        <v>Y&amp;Y For Sports Equipments</v>
      </c>
      <c r="H1132" s="22">
        <f t="shared" si="34"/>
        <v>12500</v>
      </c>
      <c r="I1132" s="23" t="str">
        <f t="shared" si="35"/>
        <v>DR</v>
      </c>
    </row>
    <row r="1133" spans="2:9" x14ac:dyDescent="0.25">
      <c r="B1133" s="17">
        <v>43621</v>
      </c>
      <c r="C1133" s="18" t="s">
        <v>0</v>
      </c>
      <c r="D1133" s="18">
        <v>70</v>
      </c>
      <c r="E1133" s="19">
        <v>10500</v>
      </c>
      <c r="F1133" s="20" t="str">
        <f>IF(C1133="","",C1133&amp;"-"&amp;COUNTIF($C$8:C3132,C1133)&amp;"-"&amp;TEXT(B1133,"YYYY"))</f>
        <v>INV-1170-2019</v>
      </c>
      <c r="G1133" s="21" t="str">
        <f>IFERROR(VLOOKUP(D1133,CustomerList[],2,FALSE),"")</f>
        <v>Brothers For Distribution</v>
      </c>
      <c r="H1133" s="22">
        <f t="shared" si="34"/>
        <v>10500</v>
      </c>
      <c r="I1133" s="23" t="str">
        <f t="shared" si="35"/>
        <v>DR</v>
      </c>
    </row>
    <row r="1134" spans="2:9" x14ac:dyDescent="0.25">
      <c r="B1134" s="17">
        <v>43621</v>
      </c>
      <c r="C1134" s="18" t="s">
        <v>0</v>
      </c>
      <c r="D1134" s="18">
        <v>4</v>
      </c>
      <c r="E1134" s="19">
        <v>3000</v>
      </c>
      <c r="F1134" s="20" t="str">
        <f>IF(C1134="","",C1134&amp;"-"&amp;COUNTIF($C$8:C3133,C1134)&amp;"-"&amp;TEXT(B1134,"YYYY"))</f>
        <v>INV-1170-2019</v>
      </c>
      <c r="G1134" s="21" t="str">
        <f>IFERROR(VLOOKUP(D1134,CustomerList[],2,FALSE),"")</f>
        <v>Hyper Markets</v>
      </c>
      <c r="H1134" s="22">
        <f t="shared" si="34"/>
        <v>3000</v>
      </c>
      <c r="I1134" s="23" t="str">
        <f t="shared" si="35"/>
        <v>DR</v>
      </c>
    </row>
    <row r="1135" spans="2:9" x14ac:dyDescent="0.25">
      <c r="B1135" s="17">
        <v>43621</v>
      </c>
      <c r="C1135" s="18" t="s">
        <v>0</v>
      </c>
      <c r="D1135" s="18">
        <v>66</v>
      </c>
      <c r="E1135" s="19">
        <v>4500</v>
      </c>
      <c r="F1135" s="20" t="str">
        <f>IF(C1135="","",C1135&amp;"-"&amp;COUNTIF($C$8:C3134,C1135)&amp;"-"&amp;TEXT(B1135,"YYYY"))</f>
        <v>INV-1170-2019</v>
      </c>
      <c r="G1135" s="21" t="str">
        <f>IFERROR(VLOOKUP(D1135,CustomerList[],2,FALSE),"")</f>
        <v>Y&amp;C For Distribution</v>
      </c>
      <c r="H1135" s="22">
        <f t="shared" si="34"/>
        <v>4500</v>
      </c>
      <c r="I1135" s="23" t="str">
        <f t="shared" si="35"/>
        <v>DR</v>
      </c>
    </row>
    <row r="1136" spans="2:9" x14ac:dyDescent="0.25">
      <c r="B1136" s="17">
        <v>43621</v>
      </c>
      <c r="C1136" s="18" t="s">
        <v>0</v>
      </c>
      <c r="D1136" s="18">
        <v>4</v>
      </c>
      <c r="E1136" s="19">
        <v>19500</v>
      </c>
      <c r="F1136" s="20" t="str">
        <f>IF(C1136="","",C1136&amp;"-"&amp;COUNTIF($C$8:C3135,C1136)&amp;"-"&amp;TEXT(B1136,"YYYY"))</f>
        <v>INV-1170-2019</v>
      </c>
      <c r="G1136" s="21" t="str">
        <f>IFERROR(VLOOKUP(D1136,CustomerList[],2,FALSE),"")</f>
        <v>Hyper Markets</v>
      </c>
      <c r="H1136" s="22">
        <f t="shared" ref="H1136:H1199" si="36">IF(C1136="INV",E1136,-E1136)</f>
        <v>19500</v>
      </c>
      <c r="I1136" s="23" t="str">
        <f t="shared" ref="I1136:I1199" si="37">IF(E1136="","",IF(H1136&gt;0,"DR","CR"))</f>
        <v>DR</v>
      </c>
    </row>
    <row r="1137" spans="2:9" x14ac:dyDescent="0.25">
      <c r="B1137" s="17">
        <v>43621</v>
      </c>
      <c r="C1137" s="18" t="s">
        <v>1</v>
      </c>
      <c r="D1137" s="18">
        <v>7</v>
      </c>
      <c r="E1137" s="19">
        <v>17000</v>
      </c>
      <c r="F1137" s="20" t="str">
        <f>IF(C1137="","",C1137&amp;"-"&amp;COUNTIF($C$8:C3136,C1137)&amp;"-"&amp;TEXT(B1137,"YYYY"))</f>
        <v>CHK-294-2019</v>
      </c>
      <c r="G1137" s="21" t="str">
        <f>IFERROR(VLOOKUP(D1137,CustomerList[],2,FALSE),"")</f>
        <v>Upper Egypt Whole Sale</v>
      </c>
      <c r="H1137" s="22">
        <f t="shared" si="36"/>
        <v>-17000</v>
      </c>
      <c r="I1137" s="23" t="str">
        <f t="shared" si="37"/>
        <v>CR</v>
      </c>
    </row>
    <row r="1138" spans="2:9" x14ac:dyDescent="0.25">
      <c r="B1138" s="17">
        <v>43621</v>
      </c>
      <c r="C1138" s="18" t="s">
        <v>0</v>
      </c>
      <c r="D1138" s="18">
        <v>27</v>
      </c>
      <c r="E1138" s="19">
        <v>17500</v>
      </c>
      <c r="F1138" s="20" t="str">
        <f>IF(C1138="","",C1138&amp;"-"&amp;COUNTIF($C$8:C3137,C1138)&amp;"-"&amp;TEXT(B1138,"YYYY"))</f>
        <v>INV-1170-2019</v>
      </c>
      <c r="G1138" s="21" t="str">
        <f>IFERROR(VLOOKUP(D1138,CustomerList[],2,FALSE),"")</f>
        <v>D&amp;A For Distribution</v>
      </c>
      <c r="H1138" s="22">
        <f t="shared" si="36"/>
        <v>17500</v>
      </c>
      <c r="I1138" s="23" t="str">
        <f t="shared" si="37"/>
        <v>DR</v>
      </c>
    </row>
    <row r="1139" spans="2:9" x14ac:dyDescent="0.25">
      <c r="B1139" s="17">
        <v>43621</v>
      </c>
      <c r="C1139" s="18" t="s">
        <v>0</v>
      </c>
      <c r="D1139" s="18">
        <v>21</v>
      </c>
      <c r="E1139" s="19">
        <v>2000</v>
      </c>
      <c r="F1139" s="20" t="str">
        <f>IF(C1139="","",C1139&amp;"-"&amp;COUNTIF($C$8:C3138,C1139)&amp;"-"&amp;TEXT(B1139,"YYYY"))</f>
        <v>INV-1170-2019</v>
      </c>
      <c r="G1139" s="21" t="str">
        <f>IFERROR(VLOOKUP(D1139,CustomerList[],2,FALSE),"")</f>
        <v>Y&amp;A For Trading</v>
      </c>
      <c r="H1139" s="22">
        <f t="shared" si="36"/>
        <v>2000</v>
      </c>
      <c r="I1139" s="23" t="str">
        <f t="shared" si="37"/>
        <v>DR</v>
      </c>
    </row>
    <row r="1140" spans="2:9" x14ac:dyDescent="0.25">
      <c r="B1140" s="17">
        <v>43621</v>
      </c>
      <c r="C1140" s="18" t="s">
        <v>0</v>
      </c>
      <c r="D1140" s="18">
        <v>58</v>
      </c>
      <c r="E1140" s="19">
        <v>2500</v>
      </c>
      <c r="F1140" s="20" t="str">
        <f>IF(C1140="","",C1140&amp;"-"&amp;COUNTIF($C$8:C3139,C1140)&amp;"-"&amp;TEXT(B1140,"YYYY"))</f>
        <v>INV-1170-2019</v>
      </c>
      <c r="G1140" s="21" t="str">
        <f>IFERROR(VLOOKUP(D1140,CustomerList[],2,FALSE),"")</f>
        <v>A&amp;Y For Sports Equipments</v>
      </c>
      <c r="H1140" s="22">
        <f t="shared" si="36"/>
        <v>2500</v>
      </c>
      <c r="I1140" s="23" t="str">
        <f t="shared" si="37"/>
        <v>DR</v>
      </c>
    </row>
    <row r="1141" spans="2:9" x14ac:dyDescent="0.25">
      <c r="B1141" s="17">
        <v>43621</v>
      </c>
      <c r="C1141" s="18" t="s">
        <v>2</v>
      </c>
      <c r="D1141" s="18">
        <v>31</v>
      </c>
      <c r="E1141" s="19">
        <v>18000</v>
      </c>
      <c r="F1141" s="20" t="str">
        <f>IF(C1141="","",C1141&amp;"-"&amp;COUNTIF($C$8:C3140,C1141)&amp;"-"&amp;TEXT(B1141,"YYYY"))</f>
        <v>CN-266-2019</v>
      </c>
      <c r="G1141" s="21" t="str">
        <f>IFERROR(VLOOKUP(D1141,CustomerList[],2,FALSE),"")</f>
        <v>C&amp;Y For Trading</v>
      </c>
      <c r="H1141" s="22">
        <f t="shared" si="36"/>
        <v>-18000</v>
      </c>
      <c r="I1141" s="23" t="str">
        <f t="shared" si="37"/>
        <v>CR</v>
      </c>
    </row>
    <row r="1142" spans="2:9" x14ac:dyDescent="0.25">
      <c r="B1142" s="17">
        <v>43621</v>
      </c>
      <c r="C1142" s="18" t="s">
        <v>0</v>
      </c>
      <c r="D1142" s="18">
        <v>50</v>
      </c>
      <c r="E1142" s="19">
        <v>7000</v>
      </c>
      <c r="F1142" s="20" t="str">
        <f>IF(C1142="","",C1142&amp;"-"&amp;COUNTIF($C$8:C3141,C1142)&amp;"-"&amp;TEXT(B1142,"YYYY"))</f>
        <v>INV-1170-2019</v>
      </c>
      <c r="G1142" s="21" t="str">
        <f>IFERROR(VLOOKUP(D1142,CustomerList[],2,FALSE),"")</f>
        <v>D&amp;A For Import &amp; Export</v>
      </c>
      <c r="H1142" s="22">
        <f t="shared" si="36"/>
        <v>7000</v>
      </c>
      <c r="I1142" s="23" t="str">
        <f t="shared" si="37"/>
        <v>DR</v>
      </c>
    </row>
    <row r="1143" spans="2:9" x14ac:dyDescent="0.25">
      <c r="B1143" s="17">
        <v>43621</v>
      </c>
      <c r="C1143" s="18" t="s">
        <v>3</v>
      </c>
      <c r="D1143" s="18">
        <v>14</v>
      </c>
      <c r="E1143" s="19">
        <v>14500</v>
      </c>
      <c r="F1143" s="20" t="str">
        <f>IF(C1143="","",C1143&amp;"-"&amp;COUNTIF($C$8:C3142,C1143)&amp;"-"&amp;TEXT(B1143,"YYYY"))</f>
        <v>CASH-270-2019</v>
      </c>
      <c r="G1143" s="21" t="str">
        <f>IFERROR(VLOOKUP(D1143,CustomerList[],2,FALSE),"")</f>
        <v>G&amp;Joe limited</v>
      </c>
      <c r="H1143" s="22">
        <f t="shared" si="36"/>
        <v>-14500</v>
      </c>
      <c r="I1143" s="23" t="str">
        <f t="shared" si="37"/>
        <v>CR</v>
      </c>
    </row>
    <row r="1144" spans="2:9" x14ac:dyDescent="0.25">
      <c r="B1144" s="17">
        <v>43621</v>
      </c>
      <c r="C1144" s="18" t="s">
        <v>0</v>
      </c>
      <c r="D1144" s="18">
        <v>62</v>
      </c>
      <c r="E1144" s="19">
        <v>17000</v>
      </c>
      <c r="F1144" s="20" t="str">
        <f>IF(C1144="","",C1144&amp;"-"&amp;COUNTIF($C$8:C3143,C1144)&amp;"-"&amp;TEXT(B1144,"YYYY"))</f>
        <v>INV-1170-2019</v>
      </c>
      <c r="G1144" s="21" t="str">
        <f>IFERROR(VLOOKUP(D1144,CustomerList[],2,FALSE),"")</f>
        <v>C&amp;C For Import &amp; Export</v>
      </c>
      <c r="H1144" s="22">
        <f t="shared" si="36"/>
        <v>17000</v>
      </c>
      <c r="I1144" s="23" t="str">
        <f t="shared" si="37"/>
        <v>DR</v>
      </c>
    </row>
    <row r="1145" spans="2:9" x14ac:dyDescent="0.25">
      <c r="B1145" s="17">
        <v>43621</v>
      </c>
      <c r="C1145" s="18" t="s">
        <v>0</v>
      </c>
      <c r="D1145" s="18">
        <v>29</v>
      </c>
      <c r="E1145" s="19">
        <v>9500</v>
      </c>
      <c r="F1145" s="20" t="str">
        <f>IF(C1145="","",C1145&amp;"-"&amp;COUNTIF($C$8:C3144,C1145)&amp;"-"&amp;TEXT(B1145,"YYYY"))</f>
        <v>INV-1170-2019</v>
      </c>
      <c r="G1145" s="21" t="str">
        <f>IFERROR(VLOOKUP(D1145,CustomerList[],2,FALSE),"")</f>
        <v>A&amp;D For Sports Equipments</v>
      </c>
      <c r="H1145" s="22">
        <f t="shared" si="36"/>
        <v>9500</v>
      </c>
      <c r="I1145" s="23" t="str">
        <f t="shared" si="37"/>
        <v>DR</v>
      </c>
    </row>
    <row r="1146" spans="2:9" x14ac:dyDescent="0.25">
      <c r="B1146" s="17">
        <v>43621</v>
      </c>
      <c r="C1146" s="18" t="s">
        <v>0</v>
      </c>
      <c r="D1146" s="18">
        <v>34</v>
      </c>
      <c r="E1146" s="19">
        <v>8000</v>
      </c>
      <c r="F1146" s="20" t="str">
        <f>IF(C1146="","",C1146&amp;"-"&amp;COUNTIF($C$8:C3145,C1146)&amp;"-"&amp;TEXT(B1146,"YYYY"))</f>
        <v>INV-1170-2019</v>
      </c>
      <c r="G1146" s="21" t="str">
        <f>IFERROR(VLOOKUP(D1146,CustomerList[],2,FALSE),"")</f>
        <v>D&amp;C For Distribution</v>
      </c>
      <c r="H1146" s="22">
        <f t="shared" si="36"/>
        <v>8000</v>
      </c>
      <c r="I1146" s="23" t="str">
        <f t="shared" si="37"/>
        <v>DR</v>
      </c>
    </row>
    <row r="1147" spans="2:9" x14ac:dyDescent="0.25">
      <c r="B1147" s="17">
        <v>43621</v>
      </c>
      <c r="C1147" s="18" t="s">
        <v>0</v>
      </c>
      <c r="D1147" s="18">
        <v>24</v>
      </c>
      <c r="E1147" s="19">
        <v>13000</v>
      </c>
      <c r="F1147" s="20" t="str">
        <f>IF(C1147="","",C1147&amp;"-"&amp;COUNTIF($C$8:C3146,C1147)&amp;"-"&amp;TEXT(B1147,"YYYY"))</f>
        <v>INV-1170-2019</v>
      </c>
      <c r="G1147" s="21" t="str">
        <f>IFERROR(VLOOKUP(D1147,CustomerList[],2,FALSE),"")</f>
        <v>C&amp;A For Import &amp; Export</v>
      </c>
      <c r="H1147" s="22">
        <f t="shared" si="36"/>
        <v>13000</v>
      </c>
      <c r="I1147" s="23" t="str">
        <f t="shared" si="37"/>
        <v>DR</v>
      </c>
    </row>
    <row r="1148" spans="2:9" x14ac:dyDescent="0.25">
      <c r="B1148" s="17">
        <v>43621</v>
      </c>
      <c r="C1148" s="18" t="s">
        <v>0</v>
      </c>
      <c r="D1148" s="18">
        <v>23</v>
      </c>
      <c r="E1148" s="19">
        <v>13000</v>
      </c>
      <c r="F1148" s="20" t="str">
        <f>IF(C1148="","",C1148&amp;"-"&amp;COUNTIF($C$8:C3147,C1148)&amp;"-"&amp;TEXT(B1148,"YYYY"))</f>
        <v>INV-1170-2019</v>
      </c>
      <c r="G1148" s="21" t="str">
        <f>IFERROR(VLOOKUP(D1148,CustomerList[],2,FALSE),"")</f>
        <v>Y&amp;A For Maitenance &amp; Services</v>
      </c>
      <c r="H1148" s="22">
        <f t="shared" si="36"/>
        <v>13000</v>
      </c>
      <c r="I1148" s="23" t="str">
        <f t="shared" si="37"/>
        <v>DR</v>
      </c>
    </row>
    <row r="1149" spans="2:9" x14ac:dyDescent="0.25">
      <c r="B1149" s="17">
        <v>43621</v>
      </c>
      <c r="C1149" s="18" t="s">
        <v>0</v>
      </c>
      <c r="D1149" s="18">
        <v>74</v>
      </c>
      <c r="E1149" s="19">
        <v>6500</v>
      </c>
      <c r="F1149" s="20" t="str">
        <f>IF(C1149="","",C1149&amp;"-"&amp;COUNTIF($C$8:C3148,C1149)&amp;"-"&amp;TEXT(B1149,"YYYY"))</f>
        <v>INV-1170-2019</v>
      </c>
      <c r="G1149" s="21" t="str">
        <f>IFERROR(VLOOKUP(D1149,CustomerList[],2,FALSE),"")</f>
        <v>Nader For Trading</v>
      </c>
      <c r="H1149" s="22">
        <f t="shared" si="36"/>
        <v>6500</v>
      </c>
      <c r="I1149" s="23" t="str">
        <f t="shared" si="37"/>
        <v>DR</v>
      </c>
    </row>
    <row r="1150" spans="2:9" x14ac:dyDescent="0.25">
      <c r="B1150" s="17">
        <v>43621</v>
      </c>
      <c r="C1150" s="18" t="s">
        <v>0</v>
      </c>
      <c r="D1150" s="18">
        <v>36</v>
      </c>
      <c r="E1150" s="19">
        <v>17500</v>
      </c>
      <c r="F1150" s="20" t="str">
        <f>IF(C1150="","",C1150&amp;"-"&amp;COUNTIF($C$8:C3149,C1150)&amp;"-"&amp;TEXT(B1150,"YYYY"))</f>
        <v>INV-1170-2019</v>
      </c>
      <c r="G1150" s="21" t="str">
        <f>IFERROR(VLOOKUP(D1150,CustomerList[],2,FALSE),"")</f>
        <v>Y&amp;D For Trading</v>
      </c>
      <c r="H1150" s="22">
        <f t="shared" si="36"/>
        <v>17500</v>
      </c>
      <c r="I1150" s="23" t="str">
        <f t="shared" si="37"/>
        <v>DR</v>
      </c>
    </row>
    <row r="1151" spans="2:9" x14ac:dyDescent="0.25">
      <c r="B1151" s="17">
        <v>43621</v>
      </c>
      <c r="C1151" s="18" t="s">
        <v>3</v>
      </c>
      <c r="D1151" s="18">
        <v>7</v>
      </c>
      <c r="E1151" s="19">
        <v>8500</v>
      </c>
      <c r="F1151" s="20" t="str">
        <f>IF(C1151="","",C1151&amp;"-"&amp;COUNTIF($C$8:C3150,C1151)&amp;"-"&amp;TEXT(B1151,"YYYY"))</f>
        <v>CASH-270-2019</v>
      </c>
      <c r="G1151" s="21" t="str">
        <f>IFERROR(VLOOKUP(D1151,CustomerList[],2,FALSE),"")</f>
        <v>Upper Egypt Whole Sale</v>
      </c>
      <c r="H1151" s="22">
        <f t="shared" si="36"/>
        <v>-8500</v>
      </c>
      <c r="I1151" s="23" t="str">
        <f t="shared" si="37"/>
        <v>CR</v>
      </c>
    </row>
    <row r="1152" spans="2:9" x14ac:dyDescent="0.25">
      <c r="B1152" s="17">
        <v>43621</v>
      </c>
      <c r="C1152" s="18" t="s">
        <v>0</v>
      </c>
      <c r="D1152" s="18">
        <v>7</v>
      </c>
      <c r="E1152" s="19">
        <v>11000</v>
      </c>
      <c r="F1152" s="20" t="str">
        <f>IF(C1152="","",C1152&amp;"-"&amp;COUNTIF($C$8:C3151,C1152)&amp;"-"&amp;TEXT(B1152,"YYYY"))</f>
        <v>INV-1170-2019</v>
      </c>
      <c r="G1152" s="21" t="str">
        <f>IFERROR(VLOOKUP(D1152,CustomerList[],2,FALSE),"")</f>
        <v>Upper Egypt Whole Sale</v>
      </c>
      <c r="H1152" s="22">
        <f t="shared" si="36"/>
        <v>11000</v>
      </c>
      <c r="I1152" s="23" t="str">
        <f t="shared" si="37"/>
        <v>DR</v>
      </c>
    </row>
    <row r="1153" spans="2:9" x14ac:dyDescent="0.25">
      <c r="B1153" s="17">
        <v>43621</v>
      </c>
      <c r="C1153" s="18" t="s">
        <v>1</v>
      </c>
      <c r="D1153" s="18">
        <v>67</v>
      </c>
      <c r="E1153" s="19">
        <v>14500</v>
      </c>
      <c r="F1153" s="20" t="str">
        <f>IF(C1153="","",C1153&amp;"-"&amp;COUNTIF($C$8:C3152,C1153)&amp;"-"&amp;TEXT(B1153,"YYYY"))</f>
        <v>CHK-294-2019</v>
      </c>
      <c r="G1153" s="21" t="str">
        <f>IFERROR(VLOOKUP(D1153,CustomerList[],2,FALSE),"")</f>
        <v>A&amp;A For Sports Equipments</v>
      </c>
      <c r="H1153" s="22">
        <f t="shared" si="36"/>
        <v>-14500</v>
      </c>
      <c r="I1153" s="23" t="str">
        <f t="shared" si="37"/>
        <v>CR</v>
      </c>
    </row>
    <row r="1154" spans="2:9" x14ac:dyDescent="0.25">
      <c r="B1154" s="17">
        <v>43621</v>
      </c>
      <c r="C1154" s="18" t="s">
        <v>0</v>
      </c>
      <c r="D1154" s="18">
        <v>73</v>
      </c>
      <c r="E1154" s="19">
        <v>4500</v>
      </c>
      <c r="F1154" s="20" t="str">
        <f>IF(C1154="","",C1154&amp;"-"&amp;COUNTIF($C$8:C3153,C1154)&amp;"-"&amp;TEXT(B1154,"YYYY"))</f>
        <v>INV-1170-2019</v>
      </c>
      <c r="G1154" s="21" t="str">
        <f>IFERROR(VLOOKUP(D1154,CustomerList[],2,FALSE),"")</f>
        <v>Y&amp;Y For Trading</v>
      </c>
      <c r="H1154" s="22">
        <f t="shared" si="36"/>
        <v>4500</v>
      </c>
      <c r="I1154" s="23" t="str">
        <f t="shared" si="37"/>
        <v>DR</v>
      </c>
    </row>
    <row r="1155" spans="2:9" x14ac:dyDescent="0.25">
      <c r="B1155" s="17">
        <v>43621</v>
      </c>
      <c r="C1155" s="18" t="s">
        <v>0</v>
      </c>
      <c r="D1155" s="18">
        <v>61</v>
      </c>
      <c r="E1155" s="19">
        <v>6500</v>
      </c>
      <c r="F1155" s="20" t="str">
        <f>IF(C1155="","",C1155&amp;"-"&amp;COUNTIF($C$8:C3154,C1155)&amp;"-"&amp;TEXT(B1155,"YYYY"))</f>
        <v>INV-1170-2019</v>
      </c>
      <c r="G1155" s="21" t="str">
        <f>IFERROR(VLOOKUP(D1155,CustomerList[],2,FALSE),"")</f>
        <v>AAA sons For Import &amp; Export</v>
      </c>
      <c r="H1155" s="22">
        <f t="shared" si="36"/>
        <v>6500</v>
      </c>
      <c r="I1155" s="23" t="str">
        <f t="shared" si="37"/>
        <v>DR</v>
      </c>
    </row>
    <row r="1156" spans="2:9" x14ac:dyDescent="0.25">
      <c r="B1156" s="17">
        <v>43621</v>
      </c>
      <c r="C1156" s="18" t="s">
        <v>0</v>
      </c>
      <c r="D1156" s="18">
        <v>43</v>
      </c>
      <c r="E1156" s="19">
        <v>19500</v>
      </c>
      <c r="F1156" s="20" t="str">
        <f>IF(C1156="","",C1156&amp;"-"&amp;COUNTIF($C$8:C3155,C1156)&amp;"-"&amp;TEXT(B1156,"YYYY"))</f>
        <v>INV-1170-2019</v>
      </c>
      <c r="G1156" s="21" t="str">
        <f>IFERROR(VLOOKUP(D1156,CustomerList[],2,FALSE),"")</f>
        <v>D&amp;Y For Trading</v>
      </c>
      <c r="H1156" s="22">
        <f t="shared" si="36"/>
        <v>19500</v>
      </c>
      <c r="I1156" s="23" t="str">
        <f t="shared" si="37"/>
        <v>DR</v>
      </c>
    </row>
    <row r="1157" spans="2:9" x14ac:dyDescent="0.25">
      <c r="B1157" s="17">
        <v>43621</v>
      </c>
      <c r="C1157" s="18" t="s">
        <v>1</v>
      </c>
      <c r="D1157" s="18">
        <v>15</v>
      </c>
      <c r="E1157" s="19">
        <v>11000</v>
      </c>
      <c r="F1157" s="20" t="str">
        <f>IF(C1157="","",C1157&amp;"-"&amp;COUNTIF($C$8:C3156,C1157)&amp;"-"&amp;TEXT(B1157,"YYYY"))</f>
        <v>CHK-294-2019</v>
      </c>
      <c r="G1157" s="21" t="str">
        <f>IFERROR(VLOOKUP(D1157,CustomerList[],2,FALSE),"")</f>
        <v>Triple A Bikes</v>
      </c>
      <c r="H1157" s="22">
        <f t="shared" si="36"/>
        <v>-11000</v>
      </c>
      <c r="I1157" s="23" t="str">
        <f t="shared" si="37"/>
        <v>CR</v>
      </c>
    </row>
    <row r="1158" spans="2:9" x14ac:dyDescent="0.25">
      <c r="B1158" s="17">
        <v>43621</v>
      </c>
      <c r="C1158" s="18" t="s">
        <v>0</v>
      </c>
      <c r="D1158" s="18">
        <v>30</v>
      </c>
      <c r="E1158" s="19">
        <v>3500</v>
      </c>
      <c r="F1158" s="20" t="str">
        <f>IF(C1158="","",C1158&amp;"-"&amp;COUNTIF($C$8:C3157,C1158)&amp;"-"&amp;TEXT(B1158,"YYYY"))</f>
        <v>INV-1170-2019</v>
      </c>
      <c r="G1158" s="21" t="str">
        <f>IFERROR(VLOOKUP(D1158,CustomerList[],2,FALSE),"")</f>
        <v>A&amp;C For Maitenance &amp; Services</v>
      </c>
      <c r="H1158" s="22">
        <f t="shared" si="36"/>
        <v>3500</v>
      </c>
      <c r="I1158" s="23" t="str">
        <f t="shared" si="37"/>
        <v>DR</v>
      </c>
    </row>
    <row r="1159" spans="2:9" x14ac:dyDescent="0.25">
      <c r="B1159" s="17">
        <v>43621</v>
      </c>
      <c r="C1159" s="18" t="s">
        <v>0</v>
      </c>
      <c r="D1159" s="18">
        <v>16</v>
      </c>
      <c r="E1159" s="19">
        <v>3000</v>
      </c>
      <c r="F1159" s="20" t="str">
        <f>IF(C1159="","",C1159&amp;"-"&amp;COUNTIF($C$8:C3158,C1159)&amp;"-"&amp;TEXT(B1159,"YYYY"))</f>
        <v>INV-1170-2019</v>
      </c>
      <c r="G1159" s="21" t="str">
        <f>IFERROR(VLOOKUP(D1159,CustomerList[],2,FALSE),"")</f>
        <v>Amr Atef</v>
      </c>
      <c r="H1159" s="22">
        <f t="shared" si="36"/>
        <v>3000</v>
      </c>
      <c r="I1159" s="23" t="str">
        <f t="shared" si="37"/>
        <v>DR</v>
      </c>
    </row>
    <row r="1160" spans="2:9" x14ac:dyDescent="0.25">
      <c r="B1160" s="17">
        <v>43621</v>
      </c>
      <c r="C1160" s="18" t="s">
        <v>3</v>
      </c>
      <c r="D1160" s="18">
        <v>27</v>
      </c>
      <c r="E1160" s="19">
        <v>9500</v>
      </c>
      <c r="F1160" s="20" t="str">
        <f>IF(C1160="","",C1160&amp;"-"&amp;COUNTIF($C$8:C3159,C1160)&amp;"-"&amp;TEXT(B1160,"YYYY"))</f>
        <v>CASH-270-2019</v>
      </c>
      <c r="G1160" s="21" t="str">
        <f>IFERROR(VLOOKUP(D1160,CustomerList[],2,FALSE),"")</f>
        <v>D&amp;A For Distribution</v>
      </c>
      <c r="H1160" s="22">
        <f t="shared" si="36"/>
        <v>-9500</v>
      </c>
      <c r="I1160" s="23" t="str">
        <f t="shared" si="37"/>
        <v>CR</v>
      </c>
    </row>
    <row r="1161" spans="2:9" x14ac:dyDescent="0.25">
      <c r="B1161" s="17">
        <v>43621</v>
      </c>
      <c r="C1161" s="18" t="s">
        <v>3</v>
      </c>
      <c r="D1161" s="18">
        <v>46</v>
      </c>
      <c r="E1161" s="19">
        <v>3000</v>
      </c>
      <c r="F1161" s="20" t="str">
        <f>IF(C1161="","",C1161&amp;"-"&amp;COUNTIF($C$8:C3160,C1161)&amp;"-"&amp;TEXT(B1161,"YYYY"))</f>
        <v>CASH-270-2019</v>
      </c>
      <c r="G1161" s="21" t="str">
        <f>IFERROR(VLOOKUP(D1161,CustomerList[],2,FALSE),"")</f>
        <v>Joseph For Distribution</v>
      </c>
      <c r="H1161" s="22">
        <f t="shared" si="36"/>
        <v>-3000</v>
      </c>
      <c r="I1161" s="23" t="str">
        <f t="shared" si="37"/>
        <v>CR</v>
      </c>
    </row>
    <row r="1162" spans="2:9" x14ac:dyDescent="0.25">
      <c r="B1162" s="17">
        <v>43621</v>
      </c>
      <c r="C1162" s="18" t="s">
        <v>0</v>
      </c>
      <c r="D1162" s="18">
        <v>35</v>
      </c>
      <c r="E1162" s="19">
        <v>2500</v>
      </c>
      <c r="F1162" s="20" t="str">
        <f>IF(C1162="","",C1162&amp;"-"&amp;COUNTIF($C$8:C3161,C1162)&amp;"-"&amp;TEXT(B1162,"YYYY"))</f>
        <v>INV-1170-2019</v>
      </c>
      <c r="G1162" s="21" t="str">
        <f>IFERROR(VLOOKUP(D1162,CustomerList[],2,FALSE),"")</f>
        <v>D&amp;Y For Maitenance &amp; Services</v>
      </c>
      <c r="H1162" s="22">
        <f t="shared" si="36"/>
        <v>2500</v>
      </c>
      <c r="I1162" s="23" t="str">
        <f t="shared" si="37"/>
        <v>DR</v>
      </c>
    </row>
    <row r="1163" spans="2:9" x14ac:dyDescent="0.25">
      <c r="B1163" s="17">
        <v>43621</v>
      </c>
      <c r="C1163" s="18" t="s">
        <v>1</v>
      </c>
      <c r="D1163" s="18">
        <v>7</v>
      </c>
      <c r="E1163" s="19">
        <v>5000</v>
      </c>
      <c r="F1163" s="20" t="str">
        <f>IF(C1163="","",C1163&amp;"-"&amp;COUNTIF($C$8:C3162,C1163)&amp;"-"&amp;TEXT(B1163,"YYYY"))</f>
        <v>CHK-294-2019</v>
      </c>
      <c r="G1163" s="21" t="str">
        <f>IFERROR(VLOOKUP(D1163,CustomerList[],2,FALSE),"")</f>
        <v>Upper Egypt Whole Sale</v>
      </c>
      <c r="H1163" s="22">
        <f t="shared" si="36"/>
        <v>-5000</v>
      </c>
      <c r="I1163" s="23" t="str">
        <f t="shared" si="37"/>
        <v>CR</v>
      </c>
    </row>
    <row r="1164" spans="2:9" x14ac:dyDescent="0.25">
      <c r="B1164" s="17">
        <v>43621</v>
      </c>
      <c r="C1164" s="18" t="s">
        <v>2</v>
      </c>
      <c r="D1164" s="18">
        <v>61</v>
      </c>
      <c r="E1164" s="19">
        <v>18500</v>
      </c>
      <c r="F1164" s="20" t="str">
        <f>IF(C1164="","",C1164&amp;"-"&amp;COUNTIF($C$8:C3163,C1164)&amp;"-"&amp;TEXT(B1164,"YYYY"))</f>
        <v>CN-266-2019</v>
      </c>
      <c r="G1164" s="21" t="str">
        <f>IFERROR(VLOOKUP(D1164,CustomerList[],2,FALSE),"")</f>
        <v>AAA sons For Import &amp; Export</v>
      </c>
      <c r="H1164" s="22">
        <f t="shared" si="36"/>
        <v>-18500</v>
      </c>
      <c r="I1164" s="23" t="str">
        <f t="shared" si="37"/>
        <v>CR</v>
      </c>
    </row>
    <row r="1165" spans="2:9" x14ac:dyDescent="0.25">
      <c r="B1165" s="17">
        <v>43622</v>
      </c>
      <c r="C1165" s="18" t="s">
        <v>3</v>
      </c>
      <c r="D1165" s="18">
        <v>72</v>
      </c>
      <c r="E1165" s="19">
        <v>2000</v>
      </c>
      <c r="F1165" s="20" t="str">
        <f>IF(C1165="","",C1165&amp;"-"&amp;COUNTIF($C$8:C3164,C1165)&amp;"-"&amp;TEXT(B1165,"YYYY"))</f>
        <v>CASH-270-2019</v>
      </c>
      <c r="G1165" s="21" t="str">
        <f>IFERROR(VLOOKUP(D1165,CustomerList[],2,FALSE),"")</f>
        <v>C&amp;C For Trading</v>
      </c>
      <c r="H1165" s="22">
        <f t="shared" si="36"/>
        <v>-2000</v>
      </c>
      <c r="I1165" s="23" t="str">
        <f t="shared" si="37"/>
        <v>CR</v>
      </c>
    </row>
    <row r="1166" spans="2:9" x14ac:dyDescent="0.25">
      <c r="B1166" s="17">
        <v>43622</v>
      </c>
      <c r="C1166" s="18" t="s">
        <v>2</v>
      </c>
      <c r="D1166" s="18">
        <v>69</v>
      </c>
      <c r="E1166" s="19">
        <v>16000</v>
      </c>
      <c r="F1166" s="20" t="str">
        <f>IF(C1166="","",C1166&amp;"-"&amp;COUNTIF($C$8:C3165,C1166)&amp;"-"&amp;TEXT(B1166,"YYYY"))</f>
        <v>CN-266-2019</v>
      </c>
      <c r="G1166" s="21" t="str">
        <f>IFERROR(VLOOKUP(D1166,CustomerList[],2,FALSE),"")</f>
        <v>A&amp;C For Trading</v>
      </c>
      <c r="H1166" s="22">
        <f t="shared" si="36"/>
        <v>-16000</v>
      </c>
      <c r="I1166" s="23" t="str">
        <f t="shared" si="37"/>
        <v>CR</v>
      </c>
    </row>
    <row r="1167" spans="2:9" x14ac:dyDescent="0.25">
      <c r="B1167" s="17">
        <v>43622</v>
      </c>
      <c r="C1167" s="18" t="s">
        <v>0</v>
      </c>
      <c r="D1167" s="18">
        <v>52</v>
      </c>
      <c r="E1167" s="19">
        <v>16500</v>
      </c>
      <c r="F1167" s="20" t="str">
        <f>IF(C1167="","",C1167&amp;"-"&amp;COUNTIF($C$8:C3166,C1167)&amp;"-"&amp;TEXT(B1167,"YYYY"))</f>
        <v>INV-1170-2019</v>
      </c>
      <c r="G1167" s="21" t="str">
        <f>IFERROR(VLOOKUP(D1167,CustomerList[],2,FALSE),"")</f>
        <v>A&amp;Y For Trading</v>
      </c>
      <c r="H1167" s="22">
        <f t="shared" si="36"/>
        <v>16500</v>
      </c>
      <c r="I1167" s="23" t="str">
        <f t="shared" si="37"/>
        <v>DR</v>
      </c>
    </row>
    <row r="1168" spans="2:9" x14ac:dyDescent="0.25">
      <c r="B1168" s="17">
        <v>43622</v>
      </c>
      <c r="C1168" s="18" t="s">
        <v>2</v>
      </c>
      <c r="D1168" s="18">
        <v>30</v>
      </c>
      <c r="E1168" s="19">
        <v>11000</v>
      </c>
      <c r="F1168" s="20" t="str">
        <f>IF(C1168="","",C1168&amp;"-"&amp;COUNTIF($C$8:C3167,C1168)&amp;"-"&amp;TEXT(B1168,"YYYY"))</f>
        <v>CN-266-2019</v>
      </c>
      <c r="G1168" s="21" t="str">
        <f>IFERROR(VLOOKUP(D1168,CustomerList[],2,FALSE),"")</f>
        <v>A&amp;C For Maitenance &amp; Services</v>
      </c>
      <c r="H1168" s="22">
        <f t="shared" si="36"/>
        <v>-11000</v>
      </c>
      <c r="I1168" s="23" t="str">
        <f t="shared" si="37"/>
        <v>CR</v>
      </c>
    </row>
    <row r="1169" spans="2:9" x14ac:dyDescent="0.25">
      <c r="B1169" s="17">
        <v>43622</v>
      </c>
      <c r="C1169" s="18" t="s">
        <v>2</v>
      </c>
      <c r="D1169" s="18">
        <v>47</v>
      </c>
      <c r="E1169" s="19">
        <v>3500</v>
      </c>
      <c r="F1169" s="20" t="str">
        <f>IF(C1169="","",C1169&amp;"-"&amp;COUNTIF($C$8:C3168,C1169)&amp;"-"&amp;TEXT(B1169,"YYYY"))</f>
        <v>CN-266-2019</v>
      </c>
      <c r="G1169" s="21" t="str">
        <f>IFERROR(VLOOKUP(D1169,CustomerList[],2,FALSE),"")</f>
        <v>Y&amp;C For Trading</v>
      </c>
      <c r="H1169" s="22">
        <f t="shared" si="36"/>
        <v>-3500</v>
      </c>
      <c r="I1169" s="23" t="str">
        <f t="shared" si="37"/>
        <v>CR</v>
      </c>
    </row>
    <row r="1170" spans="2:9" x14ac:dyDescent="0.25">
      <c r="B1170" s="17">
        <v>43622</v>
      </c>
      <c r="C1170" s="18" t="s">
        <v>0</v>
      </c>
      <c r="D1170" s="18">
        <v>49</v>
      </c>
      <c r="E1170" s="19">
        <v>2000</v>
      </c>
      <c r="F1170" s="20" t="str">
        <f>IF(C1170="","",C1170&amp;"-"&amp;COUNTIF($C$8:C3169,C1170)&amp;"-"&amp;TEXT(B1170,"YYYY"))</f>
        <v>INV-1170-2019</v>
      </c>
      <c r="G1170" s="21" t="str">
        <f>IFERROR(VLOOKUP(D1170,CustomerList[],2,FALSE),"")</f>
        <v>Y&amp;Y For Sports Equipments</v>
      </c>
      <c r="H1170" s="22">
        <f t="shared" si="36"/>
        <v>2000</v>
      </c>
      <c r="I1170" s="23" t="str">
        <f t="shared" si="37"/>
        <v>DR</v>
      </c>
    </row>
    <row r="1171" spans="2:9" x14ac:dyDescent="0.25">
      <c r="B1171" s="17">
        <v>43622</v>
      </c>
      <c r="C1171" s="18" t="s">
        <v>0</v>
      </c>
      <c r="D1171" s="18">
        <v>29</v>
      </c>
      <c r="E1171" s="19">
        <v>10000</v>
      </c>
      <c r="F1171" s="20" t="str">
        <f>IF(C1171="","",C1171&amp;"-"&amp;COUNTIF($C$8:C3170,C1171)&amp;"-"&amp;TEXT(B1171,"YYYY"))</f>
        <v>INV-1170-2019</v>
      </c>
      <c r="G1171" s="21" t="str">
        <f>IFERROR(VLOOKUP(D1171,CustomerList[],2,FALSE),"")</f>
        <v>A&amp;D For Sports Equipments</v>
      </c>
      <c r="H1171" s="22">
        <f t="shared" si="36"/>
        <v>10000</v>
      </c>
      <c r="I1171" s="23" t="str">
        <f t="shared" si="37"/>
        <v>DR</v>
      </c>
    </row>
    <row r="1172" spans="2:9" x14ac:dyDescent="0.25">
      <c r="B1172" s="17">
        <v>43622</v>
      </c>
      <c r="C1172" s="18" t="s">
        <v>3</v>
      </c>
      <c r="D1172" s="18">
        <v>42</v>
      </c>
      <c r="E1172" s="19">
        <v>2000</v>
      </c>
      <c r="F1172" s="20" t="str">
        <f>IF(C1172="","",C1172&amp;"-"&amp;COUNTIF($C$8:C3171,C1172)&amp;"-"&amp;TEXT(B1172,"YYYY"))</f>
        <v>CASH-270-2019</v>
      </c>
      <c r="G1172" s="21" t="str">
        <f>IFERROR(VLOOKUP(D1172,CustomerList[],2,FALSE),"")</f>
        <v>A&amp;A For Trading</v>
      </c>
      <c r="H1172" s="22">
        <f t="shared" si="36"/>
        <v>-2000</v>
      </c>
      <c r="I1172" s="23" t="str">
        <f t="shared" si="37"/>
        <v>CR</v>
      </c>
    </row>
    <row r="1173" spans="2:9" x14ac:dyDescent="0.25">
      <c r="B1173" s="17">
        <v>43622</v>
      </c>
      <c r="C1173" s="18" t="s">
        <v>0</v>
      </c>
      <c r="D1173" s="18">
        <v>6</v>
      </c>
      <c r="E1173" s="19">
        <v>11500</v>
      </c>
      <c r="F1173" s="20" t="str">
        <f>IF(C1173="","",C1173&amp;"-"&amp;COUNTIF($C$8:C3172,C1173)&amp;"-"&amp;TEXT(B1173,"YYYY"))</f>
        <v>INV-1170-2019</v>
      </c>
      <c r="G1173" s="21" t="str">
        <f>IFERROR(VLOOKUP(D1173,CustomerList[],2,FALSE),"")</f>
        <v>Fit &amp; Fit</v>
      </c>
      <c r="H1173" s="22">
        <f t="shared" si="36"/>
        <v>11500</v>
      </c>
      <c r="I1173" s="23" t="str">
        <f t="shared" si="37"/>
        <v>DR</v>
      </c>
    </row>
    <row r="1174" spans="2:9" x14ac:dyDescent="0.25">
      <c r="B1174" s="17">
        <v>43622</v>
      </c>
      <c r="C1174" s="18" t="s">
        <v>2</v>
      </c>
      <c r="D1174" s="18">
        <v>75</v>
      </c>
      <c r="E1174" s="19">
        <v>19000</v>
      </c>
      <c r="F1174" s="20" t="str">
        <f>IF(C1174="","",C1174&amp;"-"&amp;COUNTIF($C$8:C3173,C1174)&amp;"-"&amp;TEXT(B1174,"YYYY"))</f>
        <v>CN-266-2019</v>
      </c>
      <c r="G1174" s="21" t="str">
        <f>IFERROR(VLOOKUP(D1174,CustomerList[],2,FALSE),"")</f>
        <v>Alfred Bikes</v>
      </c>
      <c r="H1174" s="22">
        <f t="shared" si="36"/>
        <v>-19000</v>
      </c>
      <c r="I1174" s="23" t="str">
        <f t="shared" si="37"/>
        <v>CR</v>
      </c>
    </row>
    <row r="1175" spans="2:9" x14ac:dyDescent="0.25">
      <c r="B1175" s="17">
        <v>43622</v>
      </c>
      <c r="C1175" s="18" t="s">
        <v>2</v>
      </c>
      <c r="D1175" s="18">
        <v>42</v>
      </c>
      <c r="E1175" s="19">
        <v>16500</v>
      </c>
      <c r="F1175" s="20" t="str">
        <f>IF(C1175="","",C1175&amp;"-"&amp;COUNTIF($C$8:C3174,C1175)&amp;"-"&amp;TEXT(B1175,"YYYY"))</f>
        <v>CN-266-2019</v>
      </c>
      <c r="G1175" s="21" t="str">
        <f>IFERROR(VLOOKUP(D1175,CustomerList[],2,FALSE),"")</f>
        <v>A&amp;A For Trading</v>
      </c>
      <c r="H1175" s="22">
        <f t="shared" si="36"/>
        <v>-16500</v>
      </c>
      <c r="I1175" s="23" t="str">
        <f t="shared" si="37"/>
        <v>CR</v>
      </c>
    </row>
    <row r="1176" spans="2:9" x14ac:dyDescent="0.25">
      <c r="B1176" s="17">
        <v>43622</v>
      </c>
      <c r="C1176" s="18" t="s">
        <v>2</v>
      </c>
      <c r="D1176" s="18">
        <v>61</v>
      </c>
      <c r="E1176" s="19">
        <v>15000</v>
      </c>
      <c r="F1176" s="20" t="str">
        <f>IF(C1176="","",C1176&amp;"-"&amp;COUNTIF($C$8:C3175,C1176)&amp;"-"&amp;TEXT(B1176,"YYYY"))</f>
        <v>CN-266-2019</v>
      </c>
      <c r="G1176" s="21" t="str">
        <f>IFERROR(VLOOKUP(D1176,CustomerList[],2,FALSE),"")</f>
        <v>AAA sons For Import &amp; Export</v>
      </c>
      <c r="H1176" s="22">
        <f t="shared" si="36"/>
        <v>-15000</v>
      </c>
      <c r="I1176" s="23" t="str">
        <f t="shared" si="37"/>
        <v>CR</v>
      </c>
    </row>
    <row r="1177" spans="2:9" x14ac:dyDescent="0.25">
      <c r="B1177" s="17">
        <v>43622</v>
      </c>
      <c r="C1177" s="18" t="s">
        <v>1</v>
      </c>
      <c r="D1177" s="18">
        <v>53</v>
      </c>
      <c r="E1177" s="19">
        <v>2500</v>
      </c>
      <c r="F1177" s="20" t="str">
        <f>IF(C1177="","",C1177&amp;"-"&amp;COUNTIF($C$8:C3176,C1177)&amp;"-"&amp;TEXT(B1177,"YYYY"))</f>
        <v>CHK-294-2019</v>
      </c>
      <c r="G1177" s="21" t="str">
        <f>IFERROR(VLOOKUP(D1177,CustomerList[],2,FALSE),"")</f>
        <v>C&amp;D For Distribution</v>
      </c>
      <c r="H1177" s="22">
        <f t="shared" si="36"/>
        <v>-2500</v>
      </c>
      <c r="I1177" s="23" t="str">
        <f t="shared" si="37"/>
        <v>CR</v>
      </c>
    </row>
    <row r="1178" spans="2:9" x14ac:dyDescent="0.25">
      <c r="B1178" s="17">
        <v>43622</v>
      </c>
      <c r="C1178" s="18" t="s">
        <v>1</v>
      </c>
      <c r="D1178" s="18">
        <v>43</v>
      </c>
      <c r="E1178" s="19">
        <v>14500</v>
      </c>
      <c r="F1178" s="20" t="str">
        <f>IF(C1178="","",C1178&amp;"-"&amp;COUNTIF($C$8:C3177,C1178)&amp;"-"&amp;TEXT(B1178,"YYYY"))</f>
        <v>CHK-294-2019</v>
      </c>
      <c r="G1178" s="21" t="str">
        <f>IFERROR(VLOOKUP(D1178,CustomerList[],2,FALSE),"")</f>
        <v>D&amp;Y For Trading</v>
      </c>
      <c r="H1178" s="22">
        <f t="shared" si="36"/>
        <v>-14500</v>
      </c>
      <c r="I1178" s="23" t="str">
        <f t="shared" si="37"/>
        <v>CR</v>
      </c>
    </row>
    <row r="1179" spans="2:9" x14ac:dyDescent="0.25">
      <c r="B1179" s="17">
        <v>43622</v>
      </c>
      <c r="C1179" s="18" t="s">
        <v>0</v>
      </c>
      <c r="D1179" s="18">
        <v>37</v>
      </c>
      <c r="E1179" s="19">
        <v>9000</v>
      </c>
      <c r="F1179" s="20" t="str">
        <f>IF(C1179="","",C1179&amp;"-"&amp;COUNTIF($C$8:C3178,C1179)&amp;"-"&amp;TEXT(B1179,"YYYY"))</f>
        <v>INV-1170-2019</v>
      </c>
      <c r="G1179" s="21" t="str">
        <f>IFERROR(VLOOKUP(D1179,CustomerList[],2,FALSE),"")</f>
        <v>A&amp;D For Distribution</v>
      </c>
      <c r="H1179" s="22">
        <f t="shared" si="36"/>
        <v>9000</v>
      </c>
      <c r="I1179" s="23" t="str">
        <f t="shared" si="37"/>
        <v>DR</v>
      </c>
    </row>
    <row r="1180" spans="2:9" x14ac:dyDescent="0.25">
      <c r="B1180" s="17">
        <v>43622</v>
      </c>
      <c r="C1180" s="18" t="s">
        <v>0</v>
      </c>
      <c r="D1180" s="18">
        <v>56</v>
      </c>
      <c r="E1180" s="19">
        <v>4500</v>
      </c>
      <c r="F1180" s="20" t="str">
        <f>IF(C1180="","",C1180&amp;"-"&amp;COUNTIF($C$8:C3179,C1180)&amp;"-"&amp;TEXT(B1180,"YYYY"))</f>
        <v>INV-1170-2019</v>
      </c>
      <c r="G1180" s="21" t="str">
        <f>IFERROR(VLOOKUP(D1180,CustomerList[],2,FALSE),"")</f>
        <v>Y&amp;C For Maitenance &amp; Services</v>
      </c>
      <c r="H1180" s="22">
        <f t="shared" si="36"/>
        <v>4500</v>
      </c>
      <c r="I1180" s="23" t="str">
        <f t="shared" si="37"/>
        <v>DR</v>
      </c>
    </row>
    <row r="1181" spans="2:9" x14ac:dyDescent="0.25">
      <c r="B1181" s="17">
        <v>43622</v>
      </c>
      <c r="C1181" s="18" t="s">
        <v>0</v>
      </c>
      <c r="D1181" s="18">
        <v>72</v>
      </c>
      <c r="E1181" s="19">
        <v>12000</v>
      </c>
      <c r="F1181" s="20" t="str">
        <f>IF(C1181="","",C1181&amp;"-"&amp;COUNTIF($C$8:C3180,C1181)&amp;"-"&amp;TEXT(B1181,"YYYY"))</f>
        <v>INV-1170-2019</v>
      </c>
      <c r="G1181" s="21" t="str">
        <f>IFERROR(VLOOKUP(D1181,CustomerList[],2,FALSE),"")</f>
        <v>C&amp;C For Trading</v>
      </c>
      <c r="H1181" s="22">
        <f t="shared" si="36"/>
        <v>12000</v>
      </c>
      <c r="I1181" s="23" t="str">
        <f t="shared" si="37"/>
        <v>DR</v>
      </c>
    </row>
    <row r="1182" spans="2:9" x14ac:dyDescent="0.25">
      <c r="B1182" s="17">
        <v>43622</v>
      </c>
      <c r="C1182" s="18" t="s">
        <v>0</v>
      </c>
      <c r="D1182" s="18">
        <v>35</v>
      </c>
      <c r="E1182" s="19">
        <v>3500</v>
      </c>
      <c r="F1182" s="20" t="str">
        <f>IF(C1182="","",C1182&amp;"-"&amp;COUNTIF($C$8:C3181,C1182)&amp;"-"&amp;TEXT(B1182,"YYYY"))</f>
        <v>INV-1170-2019</v>
      </c>
      <c r="G1182" s="21" t="str">
        <f>IFERROR(VLOOKUP(D1182,CustomerList[],2,FALSE),"")</f>
        <v>D&amp;Y For Maitenance &amp; Services</v>
      </c>
      <c r="H1182" s="22">
        <f t="shared" si="36"/>
        <v>3500</v>
      </c>
      <c r="I1182" s="23" t="str">
        <f t="shared" si="37"/>
        <v>DR</v>
      </c>
    </row>
    <row r="1183" spans="2:9" x14ac:dyDescent="0.25">
      <c r="B1183" s="17">
        <v>43622</v>
      </c>
      <c r="C1183" s="18" t="s">
        <v>0</v>
      </c>
      <c r="D1183" s="18">
        <v>52</v>
      </c>
      <c r="E1183" s="19">
        <v>500</v>
      </c>
      <c r="F1183" s="20" t="str">
        <f>IF(C1183="","",C1183&amp;"-"&amp;COUNTIF($C$8:C3182,C1183)&amp;"-"&amp;TEXT(B1183,"YYYY"))</f>
        <v>INV-1170-2019</v>
      </c>
      <c r="G1183" s="21" t="str">
        <f>IFERROR(VLOOKUP(D1183,CustomerList[],2,FALSE),"")</f>
        <v>A&amp;Y For Trading</v>
      </c>
      <c r="H1183" s="22">
        <f t="shared" si="36"/>
        <v>500</v>
      </c>
      <c r="I1183" s="23" t="str">
        <f t="shared" si="37"/>
        <v>DR</v>
      </c>
    </row>
    <row r="1184" spans="2:9" x14ac:dyDescent="0.25">
      <c r="B1184" s="17">
        <v>43622</v>
      </c>
      <c r="C1184" s="18" t="s">
        <v>0</v>
      </c>
      <c r="D1184" s="18">
        <v>42</v>
      </c>
      <c r="E1184" s="19">
        <v>9500</v>
      </c>
      <c r="F1184" s="20" t="str">
        <f>IF(C1184="","",C1184&amp;"-"&amp;COUNTIF($C$8:C3183,C1184)&amp;"-"&amp;TEXT(B1184,"YYYY"))</f>
        <v>INV-1170-2019</v>
      </c>
      <c r="G1184" s="21" t="str">
        <f>IFERROR(VLOOKUP(D1184,CustomerList[],2,FALSE),"")</f>
        <v>A&amp;A For Trading</v>
      </c>
      <c r="H1184" s="22">
        <f t="shared" si="36"/>
        <v>9500</v>
      </c>
      <c r="I1184" s="23" t="str">
        <f t="shared" si="37"/>
        <v>DR</v>
      </c>
    </row>
    <row r="1185" spans="2:9" x14ac:dyDescent="0.25">
      <c r="B1185" s="17">
        <v>43622</v>
      </c>
      <c r="C1185" s="18" t="s">
        <v>2</v>
      </c>
      <c r="D1185" s="18">
        <v>29</v>
      </c>
      <c r="E1185" s="19">
        <v>500</v>
      </c>
      <c r="F1185" s="20" t="str">
        <f>IF(C1185="","",C1185&amp;"-"&amp;COUNTIF($C$8:C3184,C1185)&amp;"-"&amp;TEXT(B1185,"YYYY"))</f>
        <v>CN-266-2019</v>
      </c>
      <c r="G1185" s="21" t="str">
        <f>IFERROR(VLOOKUP(D1185,CustomerList[],2,FALSE),"")</f>
        <v>A&amp;D For Sports Equipments</v>
      </c>
      <c r="H1185" s="22">
        <f t="shared" si="36"/>
        <v>-500</v>
      </c>
      <c r="I1185" s="23" t="str">
        <f t="shared" si="37"/>
        <v>CR</v>
      </c>
    </row>
    <row r="1186" spans="2:9" x14ac:dyDescent="0.25">
      <c r="B1186" s="17">
        <v>43622</v>
      </c>
      <c r="C1186" s="18" t="s">
        <v>0</v>
      </c>
      <c r="D1186" s="18">
        <v>65</v>
      </c>
      <c r="E1186" s="19">
        <v>1500</v>
      </c>
      <c r="F1186" s="20" t="str">
        <f>IF(C1186="","",C1186&amp;"-"&amp;COUNTIF($C$8:C3185,C1186)&amp;"-"&amp;TEXT(B1186,"YYYY"))</f>
        <v>INV-1170-2019</v>
      </c>
      <c r="G1186" s="21" t="str">
        <f>IFERROR(VLOOKUP(D1186,CustomerList[],2,FALSE),"")</f>
        <v>Y&amp;Y For Import &amp; Export</v>
      </c>
      <c r="H1186" s="22">
        <f t="shared" si="36"/>
        <v>1500</v>
      </c>
      <c r="I1186" s="23" t="str">
        <f t="shared" si="37"/>
        <v>DR</v>
      </c>
    </row>
    <row r="1187" spans="2:9" x14ac:dyDescent="0.25">
      <c r="B1187" s="17">
        <v>43622</v>
      </c>
      <c r="C1187" s="18" t="s">
        <v>0</v>
      </c>
      <c r="D1187" s="18">
        <v>10</v>
      </c>
      <c r="E1187" s="19">
        <v>1000</v>
      </c>
      <c r="F1187" s="20" t="str">
        <f>IF(C1187="","",C1187&amp;"-"&amp;COUNTIF($C$8:C3186,C1187)&amp;"-"&amp;TEXT(B1187,"YYYY"))</f>
        <v>INV-1170-2019</v>
      </c>
      <c r="G1187" s="21" t="str">
        <f>IFERROR(VLOOKUP(D1187,CustomerList[],2,FALSE),"")</f>
        <v>Light Equipments Int'l</v>
      </c>
      <c r="H1187" s="22">
        <f t="shared" si="36"/>
        <v>1000</v>
      </c>
      <c r="I1187" s="23" t="str">
        <f t="shared" si="37"/>
        <v>DR</v>
      </c>
    </row>
    <row r="1188" spans="2:9" x14ac:dyDescent="0.25">
      <c r="B1188" s="17">
        <v>43622</v>
      </c>
      <c r="C1188" s="18" t="s">
        <v>3</v>
      </c>
      <c r="D1188" s="18">
        <v>47</v>
      </c>
      <c r="E1188" s="19">
        <v>5000</v>
      </c>
      <c r="F1188" s="20" t="str">
        <f>IF(C1188="","",C1188&amp;"-"&amp;COUNTIF($C$8:C3187,C1188)&amp;"-"&amp;TEXT(B1188,"YYYY"))</f>
        <v>CASH-270-2019</v>
      </c>
      <c r="G1188" s="21" t="str">
        <f>IFERROR(VLOOKUP(D1188,CustomerList[],2,FALSE),"")</f>
        <v>Y&amp;C For Trading</v>
      </c>
      <c r="H1188" s="22">
        <f t="shared" si="36"/>
        <v>-5000</v>
      </c>
      <c r="I1188" s="23" t="str">
        <f t="shared" si="37"/>
        <v>CR</v>
      </c>
    </row>
    <row r="1189" spans="2:9" x14ac:dyDescent="0.25">
      <c r="B1189" s="17">
        <v>43622</v>
      </c>
      <c r="C1189" s="18" t="s">
        <v>0</v>
      </c>
      <c r="D1189" s="18">
        <v>70</v>
      </c>
      <c r="E1189" s="19">
        <v>4500</v>
      </c>
      <c r="F1189" s="20" t="str">
        <f>IF(C1189="","",C1189&amp;"-"&amp;COUNTIF($C$8:C3188,C1189)&amp;"-"&amp;TEXT(B1189,"YYYY"))</f>
        <v>INV-1170-2019</v>
      </c>
      <c r="G1189" s="21" t="str">
        <f>IFERROR(VLOOKUP(D1189,CustomerList[],2,FALSE),"")</f>
        <v>Brothers For Distribution</v>
      </c>
      <c r="H1189" s="22">
        <f t="shared" si="36"/>
        <v>4500</v>
      </c>
      <c r="I1189" s="23" t="str">
        <f t="shared" si="37"/>
        <v>DR</v>
      </c>
    </row>
    <row r="1190" spans="2:9" x14ac:dyDescent="0.25">
      <c r="B1190" s="17">
        <v>43622</v>
      </c>
      <c r="C1190" s="18" t="s">
        <v>0</v>
      </c>
      <c r="D1190" s="18">
        <v>51</v>
      </c>
      <c r="E1190" s="19">
        <v>17000</v>
      </c>
      <c r="F1190" s="20" t="str">
        <f>IF(C1190="","",C1190&amp;"-"&amp;COUNTIF($C$8:C3189,C1190)&amp;"-"&amp;TEXT(B1190,"YYYY"))</f>
        <v>INV-1170-2019</v>
      </c>
      <c r="G1190" s="21" t="str">
        <f>IFERROR(VLOOKUP(D1190,CustomerList[],2,FALSE),"")</f>
        <v>A&amp;D For Trading</v>
      </c>
      <c r="H1190" s="22">
        <f t="shared" si="36"/>
        <v>17000</v>
      </c>
      <c r="I1190" s="23" t="str">
        <f t="shared" si="37"/>
        <v>DR</v>
      </c>
    </row>
    <row r="1191" spans="2:9" x14ac:dyDescent="0.25">
      <c r="B1191" s="17">
        <v>43622</v>
      </c>
      <c r="C1191" s="18" t="s">
        <v>0</v>
      </c>
      <c r="D1191" s="18">
        <v>44</v>
      </c>
      <c r="E1191" s="19">
        <v>500</v>
      </c>
      <c r="F1191" s="20" t="str">
        <f>IF(C1191="","",C1191&amp;"-"&amp;COUNTIF($C$8:C3190,C1191)&amp;"-"&amp;TEXT(B1191,"YYYY"))</f>
        <v>INV-1170-2019</v>
      </c>
      <c r="G1191" s="21" t="str">
        <f>IFERROR(VLOOKUP(D1191,CustomerList[],2,FALSE),"")</f>
        <v>Y&amp;D For Sports Equipments</v>
      </c>
      <c r="H1191" s="22">
        <f t="shared" si="36"/>
        <v>500</v>
      </c>
      <c r="I1191" s="23" t="str">
        <f t="shared" si="37"/>
        <v>DR</v>
      </c>
    </row>
    <row r="1192" spans="2:9" x14ac:dyDescent="0.25">
      <c r="B1192" s="17">
        <v>43622</v>
      </c>
      <c r="C1192" s="18" t="s">
        <v>1</v>
      </c>
      <c r="D1192" s="18">
        <v>68</v>
      </c>
      <c r="E1192" s="19">
        <v>14000</v>
      </c>
      <c r="F1192" s="20" t="str">
        <f>IF(C1192="","",C1192&amp;"-"&amp;COUNTIF($C$8:C3191,C1192)&amp;"-"&amp;TEXT(B1192,"YYYY"))</f>
        <v>CHK-294-2019</v>
      </c>
      <c r="G1192" s="21" t="str">
        <f>IFERROR(VLOOKUP(D1192,CustomerList[],2,FALSE),"")</f>
        <v>C&amp;C For Maitenance &amp; Services</v>
      </c>
      <c r="H1192" s="22">
        <f t="shared" si="36"/>
        <v>-14000</v>
      </c>
      <c r="I1192" s="23" t="str">
        <f t="shared" si="37"/>
        <v>CR</v>
      </c>
    </row>
    <row r="1193" spans="2:9" x14ac:dyDescent="0.25">
      <c r="B1193" s="17">
        <v>43622</v>
      </c>
      <c r="C1193" s="18" t="s">
        <v>0</v>
      </c>
      <c r="D1193" s="18">
        <v>44</v>
      </c>
      <c r="E1193" s="19">
        <v>14000</v>
      </c>
      <c r="F1193" s="20" t="str">
        <f>IF(C1193="","",C1193&amp;"-"&amp;COUNTIF($C$8:C3192,C1193)&amp;"-"&amp;TEXT(B1193,"YYYY"))</f>
        <v>INV-1170-2019</v>
      </c>
      <c r="G1193" s="21" t="str">
        <f>IFERROR(VLOOKUP(D1193,CustomerList[],2,FALSE),"")</f>
        <v>Y&amp;D For Sports Equipments</v>
      </c>
      <c r="H1193" s="22">
        <f t="shared" si="36"/>
        <v>14000</v>
      </c>
      <c r="I1193" s="23" t="str">
        <f t="shared" si="37"/>
        <v>DR</v>
      </c>
    </row>
    <row r="1194" spans="2:9" x14ac:dyDescent="0.25">
      <c r="B1194" s="17">
        <v>43622</v>
      </c>
      <c r="C1194" s="18" t="s">
        <v>0</v>
      </c>
      <c r="D1194" s="18">
        <v>67</v>
      </c>
      <c r="E1194" s="19">
        <v>12000</v>
      </c>
      <c r="F1194" s="20" t="str">
        <f>IF(C1194="","",C1194&amp;"-"&amp;COUNTIF($C$8:C3193,C1194)&amp;"-"&amp;TEXT(B1194,"YYYY"))</f>
        <v>INV-1170-2019</v>
      </c>
      <c r="G1194" s="21" t="str">
        <f>IFERROR(VLOOKUP(D1194,CustomerList[],2,FALSE),"")</f>
        <v>A&amp;A For Sports Equipments</v>
      </c>
      <c r="H1194" s="22">
        <f t="shared" si="36"/>
        <v>12000</v>
      </c>
      <c r="I1194" s="23" t="str">
        <f t="shared" si="37"/>
        <v>DR</v>
      </c>
    </row>
    <row r="1195" spans="2:9" x14ac:dyDescent="0.25">
      <c r="B1195" s="17">
        <v>43622</v>
      </c>
      <c r="C1195" s="18" t="s">
        <v>0</v>
      </c>
      <c r="D1195" s="18">
        <v>55</v>
      </c>
      <c r="E1195" s="19">
        <v>18000</v>
      </c>
      <c r="F1195" s="20" t="str">
        <f>IF(C1195="","",C1195&amp;"-"&amp;COUNTIF($C$8:C3194,C1195)&amp;"-"&amp;TEXT(B1195,"YYYY"))</f>
        <v>INV-1170-2019</v>
      </c>
      <c r="G1195" s="21" t="str">
        <f>IFERROR(VLOOKUP(D1195,CustomerList[],2,FALSE),"")</f>
        <v>D&amp;A For Maitenance &amp; Services</v>
      </c>
      <c r="H1195" s="22">
        <f t="shared" si="36"/>
        <v>18000</v>
      </c>
      <c r="I1195" s="23" t="str">
        <f t="shared" si="37"/>
        <v>DR</v>
      </c>
    </row>
    <row r="1196" spans="2:9" x14ac:dyDescent="0.25">
      <c r="B1196" s="17">
        <v>43622</v>
      </c>
      <c r="C1196" s="18" t="s">
        <v>1</v>
      </c>
      <c r="D1196" s="18">
        <v>60</v>
      </c>
      <c r="E1196" s="19">
        <v>5500</v>
      </c>
      <c r="F1196" s="20" t="str">
        <f>IF(C1196="","",C1196&amp;"-"&amp;COUNTIF($C$8:C3195,C1196)&amp;"-"&amp;TEXT(B1196,"YYYY"))</f>
        <v>CHK-294-2019</v>
      </c>
      <c r="G1196" s="21" t="str">
        <f>IFERROR(VLOOKUP(D1196,CustomerList[],2,FALSE),"")</f>
        <v>A&amp;Y For Distribution</v>
      </c>
      <c r="H1196" s="22">
        <f t="shared" si="36"/>
        <v>-5500</v>
      </c>
      <c r="I1196" s="23" t="str">
        <f t="shared" si="37"/>
        <v>CR</v>
      </c>
    </row>
    <row r="1197" spans="2:9" x14ac:dyDescent="0.25">
      <c r="B1197" s="17">
        <v>43622</v>
      </c>
      <c r="C1197" s="18" t="s">
        <v>3</v>
      </c>
      <c r="D1197" s="18">
        <v>11</v>
      </c>
      <c r="E1197" s="19">
        <v>16500</v>
      </c>
      <c r="F1197" s="20" t="str">
        <f>IF(C1197="","",C1197&amp;"-"&amp;COUNTIF($C$8:C3196,C1197)&amp;"-"&amp;TEXT(B1197,"YYYY"))</f>
        <v>CASH-270-2019</v>
      </c>
      <c r="G1197" s="21" t="str">
        <f>IFERROR(VLOOKUP(D1197,CustomerList[],2,FALSE),"")</f>
        <v>Giza Trade</v>
      </c>
      <c r="H1197" s="22">
        <f t="shared" si="36"/>
        <v>-16500</v>
      </c>
      <c r="I1197" s="23" t="str">
        <f t="shared" si="37"/>
        <v>CR</v>
      </c>
    </row>
    <row r="1198" spans="2:9" x14ac:dyDescent="0.25">
      <c r="B1198" s="17">
        <v>43622</v>
      </c>
      <c r="C1198" s="18" t="s">
        <v>0</v>
      </c>
      <c r="D1198" s="18">
        <v>19</v>
      </c>
      <c r="E1198" s="19">
        <v>1000</v>
      </c>
      <c r="F1198" s="20" t="str">
        <f>IF(C1198="","",C1198&amp;"-"&amp;COUNTIF($C$8:C3197,C1198)&amp;"-"&amp;TEXT(B1198,"YYYY"))</f>
        <v>INV-1170-2019</v>
      </c>
      <c r="G1198" s="21" t="str">
        <f>IFERROR(VLOOKUP(D1198,CustomerList[],2,FALSE),"")</f>
        <v>A&amp;A For Maitenance &amp; Services</v>
      </c>
      <c r="H1198" s="22">
        <f t="shared" si="36"/>
        <v>1000</v>
      </c>
      <c r="I1198" s="23" t="str">
        <f t="shared" si="37"/>
        <v>DR</v>
      </c>
    </row>
    <row r="1199" spans="2:9" x14ac:dyDescent="0.25">
      <c r="B1199" s="17">
        <v>43623</v>
      </c>
      <c r="C1199" s="18" t="s">
        <v>3</v>
      </c>
      <c r="D1199" s="18">
        <v>13</v>
      </c>
      <c r="E1199" s="19">
        <v>13500</v>
      </c>
      <c r="F1199" s="20" t="str">
        <f>IF(C1199="","",C1199&amp;"-"&amp;COUNTIF($C$8:C3198,C1199)&amp;"-"&amp;TEXT(B1199,"YYYY"))</f>
        <v>CASH-270-2019</v>
      </c>
      <c r="G1199" s="21" t="str">
        <f>IFERROR(VLOOKUP(D1199,CustomerList[],2,FALSE),"")</f>
        <v>ABO Trading</v>
      </c>
      <c r="H1199" s="22">
        <f t="shared" si="36"/>
        <v>-13500</v>
      </c>
      <c r="I1199" s="23" t="str">
        <f t="shared" si="37"/>
        <v>CR</v>
      </c>
    </row>
    <row r="1200" spans="2:9" x14ac:dyDescent="0.25">
      <c r="B1200" s="17">
        <v>43623</v>
      </c>
      <c r="C1200" s="18" t="s">
        <v>2</v>
      </c>
      <c r="D1200" s="18">
        <v>48</v>
      </c>
      <c r="E1200" s="19">
        <v>6500</v>
      </c>
      <c r="F1200" s="20" t="str">
        <f>IF(C1200="","",C1200&amp;"-"&amp;COUNTIF($C$8:C3199,C1200)&amp;"-"&amp;TEXT(B1200,"YYYY"))</f>
        <v>CN-266-2019</v>
      </c>
      <c r="G1200" s="21" t="str">
        <f>IFERROR(VLOOKUP(D1200,CustomerList[],2,FALSE),"")</f>
        <v>Y&amp;Y For Maitenance &amp; Services</v>
      </c>
      <c r="H1200" s="22">
        <f t="shared" ref="H1200:H1263" si="38">IF(C1200="INV",E1200,-E1200)</f>
        <v>-6500</v>
      </c>
      <c r="I1200" s="23" t="str">
        <f t="shared" ref="I1200:I1263" si="39">IF(E1200="","",IF(H1200&gt;0,"DR","CR"))</f>
        <v>CR</v>
      </c>
    </row>
    <row r="1201" spans="2:9" x14ac:dyDescent="0.25">
      <c r="B1201" s="17">
        <v>43623</v>
      </c>
      <c r="C1201" s="18" t="s">
        <v>3</v>
      </c>
      <c r="D1201" s="18">
        <v>17</v>
      </c>
      <c r="E1201" s="19">
        <v>14000</v>
      </c>
      <c r="F1201" s="20" t="str">
        <f>IF(C1201="","",C1201&amp;"-"&amp;COUNTIF($C$8:C3200,C1201)&amp;"-"&amp;TEXT(B1201,"YYYY"))</f>
        <v>CASH-270-2019</v>
      </c>
      <c r="G1201" s="21" t="str">
        <f>IFERROR(VLOOKUP(D1201,CustomerList[],2,FALSE),"")</f>
        <v>D&amp;A For Sports Equipments</v>
      </c>
      <c r="H1201" s="22">
        <f t="shared" si="38"/>
        <v>-14000</v>
      </c>
      <c r="I1201" s="23" t="str">
        <f t="shared" si="39"/>
        <v>CR</v>
      </c>
    </row>
    <row r="1202" spans="2:9" x14ac:dyDescent="0.25">
      <c r="B1202" s="17">
        <v>43623</v>
      </c>
      <c r="C1202" s="18" t="s">
        <v>0</v>
      </c>
      <c r="D1202" s="18">
        <v>4</v>
      </c>
      <c r="E1202" s="19">
        <v>13000</v>
      </c>
      <c r="F1202" s="20" t="str">
        <f>IF(C1202="","",C1202&amp;"-"&amp;COUNTIF($C$8:C3201,C1202)&amp;"-"&amp;TEXT(B1202,"YYYY"))</f>
        <v>INV-1170-2019</v>
      </c>
      <c r="G1202" s="21" t="str">
        <f>IFERROR(VLOOKUP(D1202,CustomerList[],2,FALSE),"")</f>
        <v>Hyper Markets</v>
      </c>
      <c r="H1202" s="22">
        <f t="shared" si="38"/>
        <v>13000</v>
      </c>
      <c r="I1202" s="23" t="str">
        <f t="shared" si="39"/>
        <v>DR</v>
      </c>
    </row>
    <row r="1203" spans="2:9" x14ac:dyDescent="0.25">
      <c r="B1203" s="17">
        <v>43623</v>
      </c>
      <c r="C1203" s="18" t="s">
        <v>0</v>
      </c>
      <c r="D1203" s="18">
        <v>73</v>
      </c>
      <c r="E1203" s="19">
        <v>10000</v>
      </c>
      <c r="F1203" s="20" t="str">
        <f>IF(C1203="","",C1203&amp;"-"&amp;COUNTIF($C$8:C3202,C1203)&amp;"-"&amp;TEXT(B1203,"YYYY"))</f>
        <v>INV-1170-2019</v>
      </c>
      <c r="G1203" s="21" t="str">
        <f>IFERROR(VLOOKUP(D1203,CustomerList[],2,FALSE),"")</f>
        <v>Y&amp;Y For Trading</v>
      </c>
      <c r="H1203" s="22">
        <f t="shared" si="38"/>
        <v>10000</v>
      </c>
      <c r="I1203" s="23" t="str">
        <f t="shared" si="39"/>
        <v>DR</v>
      </c>
    </row>
    <row r="1204" spans="2:9" x14ac:dyDescent="0.25">
      <c r="B1204" s="17">
        <v>43623</v>
      </c>
      <c r="C1204" s="18" t="s">
        <v>0</v>
      </c>
      <c r="D1204" s="18">
        <v>25</v>
      </c>
      <c r="E1204" s="19">
        <v>4500</v>
      </c>
      <c r="F1204" s="20" t="str">
        <f>IF(C1204="","",C1204&amp;"-"&amp;COUNTIF($C$8:C3203,C1204)&amp;"-"&amp;TEXT(B1204,"YYYY"))</f>
        <v>INV-1170-2019</v>
      </c>
      <c r="G1204" s="21" t="str">
        <f>IFERROR(VLOOKUP(D1204,CustomerList[],2,FALSE),"")</f>
        <v>Y&amp;D For Import &amp; Export</v>
      </c>
      <c r="H1204" s="22">
        <f t="shared" si="38"/>
        <v>4500</v>
      </c>
      <c r="I1204" s="23" t="str">
        <f t="shared" si="39"/>
        <v>DR</v>
      </c>
    </row>
    <row r="1205" spans="2:9" x14ac:dyDescent="0.25">
      <c r="B1205" s="17">
        <v>43623</v>
      </c>
      <c r="C1205" s="18" t="s">
        <v>3</v>
      </c>
      <c r="D1205" s="18">
        <v>6</v>
      </c>
      <c r="E1205" s="19">
        <v>19000</v>
      </c>
      <c r="F1205" s="20" t="str">
        <f>IF(C1205="","",C1205&amp;"-"&amp;COUNTIF($C$8:C3204,C1205)&amp;"-"&amp;TEXT(B1205,"YYYY"))</f>
        <v>CASH-270-2019</v>
      </c>
      <c r="G1205" s="21" t="str">
        <f>IFERROR(VLOOKUP(D1205,CustomerList[],2,FALSE),"")</f>
        <v>Fit &amp; Fit</v>
      </c>
      <c r="H1205" s="22">
        <f t="shared" si="38"/>
        <v>-19000</v>
      </c>
      <c r="I1205" s="23" t="str">
        <f t="shared" si="39"/>
        <v>CR</v>
      </c>
    </row>
    <row r="1206" spans="2:9" x14ac:dyDescent="0.25">
      <c r="B1206" s="17">
        <v>43623</v>
      </c>
      <c r="C1206" s="18" t="s">
        <v>0</v>
      </c>
      <c r="D1206" s="18">
        <v>42</v>
      </c>
      <c r="E1206" s="19">
        <v>20000</v>
      </c>
      <c r="F1206" s="20" t="str">
        <f>IF(C1206="","",C1206&amp;"-"&amp;COUNTIF($C$8:C3205,C1206)&amp;"-"&amp;TEXT(B1206,"YYYY"))</f>
        <v>INV-1170-2019</v>
      </c>
      <c r="G1206" s="21" t="str">
        <f>IFERROR(VLOOKUP(D1206,CustomerList[],2,FALSE),"")</f>
        <v>A&amp;A For Trading</v>
      </c>
      <c r="H1206" s="22">
        <f t="shared" si="38"/>
        <v>20000</v>
      </c>
      <c r="I1206" s="23" t="str">
        <f t="shared" si="39"/>
        <v>DR</v>
      </c>
    </row>
    <row r="1207" spans="2:9" x14ac:dyDescent="0.25">
      <c r="B1207" s="17">
        <v>43623</v>
      </c>
      <c r="C1207" s="18" t="s">
        <v>0</v>
      </c>
      <c r="D1207" s="18">
        <v>66</v>
      </c>
      <c r="E1207" s="19">
        <v>15500</v>
      </c>
      <c r="F1207" s="20" t="str">
        <f>IF(C1207="","",C1207&amp;"-"&amp;COUNTIF($C$8:C3206,C1207)&amp;"-"&amp;TEXT(B1207,"YYYY"))</f>
        <v>INV-1170-2019</v>
      </c>
      <c r="G1207" s="21" t="str">
        <f>IFERROR(VLOOKUP(D1207,CustomerList[],2,FALSE),"")</f>
        <v>Y&amp;C For Distribution</v>
      </c>
      <c r="H1207" s="22">
        <f t="shared" si="38"/>
        <v>15500</v>
      </c>
      <c r="I1207" s="23" t="str">
        <f t="shared" si="39"/>
        <v>DR</v>
      </c>
    </row>
    <row r="1208" spans="2:9" x14ac:dyDescent="0.25">
      <c r="B1208" s="17">
        <v>43623</v>
      </c>
      <c r="C1208" s="18" t="s">
        <v>3</v>
      </c>
      <c r="D1208" s="18">
        <v>47</v>
      </c>
      <c r="E1208" s="19">
        <v>20000</v>
      </c>
      <c r="F1208" s="20" t="str">
        <f>IF(C1208="","",C1208&amp;"-"&amp;COUNTIF($C$8:C3207,C1208)&amp;"-"&amp;TEXT(B1208,"YYYY"))</f>
        <v>CASH-270-2019</v>
      </c>
      <c r="G1208" s="21" t="str">
        <f>IFERROR(VLOOKUP(D1208,CustomerList[],2,FALSE),"")</f>
        <v>Y&amp;C For Trading</v>
      </c>
      <c r="H1208" s="22">
        <f t="shared" si="38"/>
        <v>-20000</v>
      </c>
      <c r="I1208" s="23" t="str">
        <f t="shared" si="39"/>
        <v>CR</v>
      </c>
    </row>
    <row r="1209" spans="2:9" x14ac:dyDescent="0.25">
      <c r="B1209" s="17">
        <v>43623</v>
      </c>
      <c r="C1209" s="18" t="s">
        <v>0</v>
      </c>
      <c r="D1209" s="18">
        <v>22</v>
      </c>
      <c r="E1209" s="19">
        <v>16500</v>
      </c>
      <c r="F1209" s="20" t="str">
        <f>IF(C1209="","",C1209&amp;"-"&amp;COUNTIF($C$8:C3208,C1209)&amp;"-"&amp;TEXT(B1209,"YYYY"))</f>
        <v>INV-1170-2019</v>
      </c>
      <c r="G1209" s="21" t="str">
        <f>IFERROR(VLOOKUP(D1209,CustomerList[],2,FALSE),"")</f>
        <v>A&amp;Y For Import &amp; Export</v>
      </c>
      <c r="H1209" s="22">
        <f t="shared" si="38"/>
        <v>16500</v>
      </c>
      <c r="I1209" s="23" t="str">
        <f t="shared" si="39"/>
        <v>DR</v>
      </c>
    </row>
    <row r="1210" spans="2:9" x14ac:dyDescent="0.25">
      <c r="B1210" s="17">
        <v>43623</v>
      </c>
      <c r="C1210" s="18" t="s">
        <v>0</v>
      </c>
      <c r="D1210" s="18">
        <v>56</v>
      </c>
      <c r="E1210" s="19">
        <v>10500</v>
      </c>
      <c r="F1210" s="20" t="str">
        <f>IF(C1210="","",C1210&amp;"-"&amp;COUNTIF($C$8:C3209,C1210)&amp;"-"&amp;TEXT(B1210,"YYYY"))</f>
        <v>INV-1170-2019</v>
      </c>
      <c r="G1210" s="21" t="str">
        <f>IFERROR(VLOOKUP(D1210,CustomerList[],2,FALSE),"")</f>
        <v>Y&amp;C For Maitenance &amp; Services</v>
      </c>
      <c r="H1210" s="22">
        <f t="shared" si="38"/>
        <v>10500</v>
      </c>
      <c r="I1210" s="23" t="str">
        <f t="shared" si="39"/>
        <v>DR</v>
      </c>
    </row>
    <row r="1211" spans="2:9" x14ac:dyDescent="0.25">
      <c r="B1211" s="17">
        <v>43623</v>
      </c>
      <c r="C1211" s="18" t="s">
        <v>3</v>
      </c>
      <c r="D1211" s="18">
        <v>57</v>
      </c>
      <c r="E1211" s="19">
        <v>19000</v>
      </c>
      <c r="F1211" s="20" t="str">
        <f>IF(C1211="","",C1211&amp;"-"&amp;COUNTIF($C$8:C3210,C1211)&amp;"-"&amp;TEXT(B1211,"YYYY"))</f>
        <v>CASH-270-2019</v>
      </c>
      <c r="G1211" s="21" t="str">
        <f>IFERROR(VLOOKUP(D1211,CustomerList[],2,FALSE),"")</f>
        <v>Ahmed &amp; Co For Sports Equipments</v>
      </c>
      <c r="H1211" s="22">
        <f t="shared" si="38"/>
        <v>-19000</v>
      </c>
      <c r="I1211" s="23" t="str">
        <f t="shared" si="39"/>
        <v>CR</v>
      </c>
    </row>
    <row r="1212" spans="2:9" x14ac:dyDescent="0.25">
      <c r="B1212" s="17">
        <v>43623</v>
      </c>
      <c r="C1212" s="18" t="s">
        <v>0</v>
      </c>
      <c r="D1212" s="18">
        <v>62</v>
      </c>
      <c r="E1212" s="19">
        <v>3000</v>
      </c>
      <c r="F1212" s="20" t="str">
        <f>IF(C1212="","",C1212&amp;"-"&amp;COUNTIF($C$8:C3211,C1212)&amp;"-"&amp;TEXT(B1212,"YYYY"))</f>
        <v>INV-1170-2019</v>
      </c>
      <c r="G1212" s="21" t="str">
        <f>IFERROR(VLOOKUP(D1212,CustomerList[],2,FALSE),"")</f>
        <v>C&amp;C For Import &amp; Export</v>
      </c>
      <c r="H1212" s="22">
        <f t="shared" si="38"/>
        <v>3000</v>
      </c>
      <c r="I1212" s="23" t="str">
        <f t="shared" si="39"/>
        <v>DR</v>
      </c>
    </row>
    <row r="1213" spans="2:9" x14ac:dyDescent="0.25">
      <c r="B1213" s="17">
        <v>43623</v>
      </c>
      <c r="C1213" s="18" t="s">
        <v>0</v>
      </c>
      <c r="D1213" s="18">
        <v>66</v>
      </c>
      <c r="E1213" s="19">
        <v>3500</v>
      </c>
      <c r="F1213" s="20" t="str">
        <f>IF(C1213="","",C1213&amp;"-"&amp;COUNTIF($C$8:C3212,C1213)&amp;"-"&amp;TEXT(B1213,"YYYY"))</f>
        <v>INV-1170-2019</v>
      </c>
      <c r="G1213" s="21" t="str">
        <f>IFERROR(VLOOKUP(D1213,CustomerList[],2,FALSE),"")</f>
        <v>Y&amp;C For Distribution</v>
      </c>
      <c r="H1213" s="22">
        <f t="shared" si="38"/>
        <v>3500</v>
      </c>
      <c r="I1213" s="23" t="str">
        <f t="shared" si="39"/>
        <v>DR</v>
      </c>
    </row>
    <row r="1214" spans="2:9" x14ac:dyDescent="0.25">
      <c r="B1214" s="17">
        <v>43623</v>
      </c>
      <c r="C1214" s="18" t="s">
        <v>1</v>
      </c>
      <c r="D1214" s="18">
        <v>15</v>
      </c>
      <c r="E1214" s="19">
        <v>7000</v>
      </c>
      <c r="F1214" s="20" t="str">
        <f>IF(C1214="","",C1214&amp;"-"&amp;COUNTIF($C$8:C3213,C1214)&amp;"-"&amp;TEXT(B1214,"YYYY"))</f>
        <v>CHK-294-2019</v>
      </c>
      <c r="G1214" s="21" t="str">
        <f>IFERROR(VLOOKUP(D1214,CustomerList[],2,FALSE),"")</f>
        <v>Triple A Bikes</v>
      </c>
      <c r="H1214" s="22">
        <f t="shared" si="38"/>
        <v>-7000</v>
      </c>
      <c r="I1214" s="23" t="str">
        <f t="shared" si="39"/>
        <v>CR</v>
      </c>
    </row>
    <row r="1215" spans="2:9" x14ac:dyDescent="0.25">
      <c r="B1215" s="17">
        <v>43623</v>
      </c>
      <c r="C1215" s="18" t="s">
        <v>3</v>
      </c>
      <c r="D1215" s="18">
        <v>72</v>
      </c>
      <c r="E1215" s="19">
        <v>20000</v>
      </c>
      <c r="F1215" s="20" t="str">
        <f>IF(C1215="","",C1215&amp;"-"&amp;COUNTIF($C$8:C3214,C1215)&amp;"-"&amp;TEXT(B1215,"YYYY"))</f>
        <v>CASH-270-2019</v>
      </c>
      <c r="G1215" s="21" t="str">
        <f>IFERROR(VLOOKUP(D1215,CustomerList[],2,FALSE),"")</f>
        <v>C&amp;C For Trading</v>
      </c>
      <c r="H1215" s="22">
        <f t="shared" si="38"/>
        <v>-20000</v>
      </c>
      <c r="I1215" s="23" t="str">
        <f t="shared" si="39"/>
        <v>CR</v>
      </c>
    </row>
    <row r="1216" spans="2:9" x14ac:dyDescent="0.25">
      <c r="B1216" s="17">
        <v>43623</v>
      </c>
      <c r="C1216" s="18" t="s">
        <v>1</v>
      </c>
      <c r="D1216" s="18">
        <v>7</v>
      </c>
      <c r="E1216" s="19">
        <v>13000</v>
      </c>
      <c r="F1216" s="20" t="str">
        <f>IF(C1216="","",C1216&amp;"-"&amp;COUNTIF($C$8:C3215,C1216)&amp;"-"&amp;TEXT(B1216,"YYYY"))</f>
        <v>CHK-294-2019</v>
      </c>
      <c r="G1216" s="21" t="str">
        <f>IFERROR(VLOOKUP(D1216,CustomerList[],2,FALSE),"")</f>
        <v>Upper Egypt Whole Sale</v>
      </c>
      <c r="H1216" s="22">
        <f t="shared" si="38"/>
        <v>-13000</v>
      </c>
      <c r="I1216" s="23" t="str">
        <f t="shared" si="39"/>
        <v>CR</v>
      </c>
    </row>
    <row r="1217" spans="2:9" x14ac:dyDescent="0.25">
      <c r="B1217" s="17">
        <v>43623</v>
      </c>
      <c r="C1217" s="18" t="s">
        <v>3</v>
      </c>
      <c r="D1217" s="18">
        <v>48</v>
      </c>
      <c r="E1217" s="19">
        <v>1500</v>
      </c>
      <c r="F1217" s="20" t="str">
        <f>IF(C1217="","",C1217&amp;"-"&amp;COUNTIF($C$8:C3216,C1217)&amp;"-"&amp;TEXT(B1217,"YYYY"))</f>
        <v>CASH-270-2019</v>
      </c>
      <c r="G1217" s="21" t="str">
        <f>IFERROR(VLOOKUP(D1217,CustomerList[],2,FALSE),"")</f>
        <v>Y&amp;Y For Maitenance &amp; Services</v>
      </c>
      <c r="H1217" s="22">
        <f t="shared" si="38"/>
        <v>-1500</v>
      </c>
      <c r="I1217" s="23" t="str">
        <f t="shared" si="39"/>
        <v>CR</v>
      </c>
    </row>
    <row r="1218" spans="2:9" x14ac:dyDescent="0.25">
      <c r="B1218" s="17">
        <v>43623</v>
      </c>
      <c r="C1218" s="18" t="s">
        <v>0</v>
      </c>
      <c r="D1218" s="18">
        <v>12</v>
      </c>
      <c r="E1218" s="19">
        <v>2500</v>
      </c>
      <c r="F1218" s="20" t="str">
        <f>IF(C1218="","",C1218&amp;"-"&amp;COUNTIF($C$8:C3217,C1218)&amp;"-"&amp;TEXT(B1218,"YYYY"))</f>
        <v>INV-1170-2019</v>
      </c>
      <c r="G1218" s="21" t="str">
        <f>IFERROR(VLOOKUP(D1218,CustomerList[],2,FALSE),"")</f>
        <v>AB Sons</v>
      </c>
      <c r="H1218" s="22">
        <f t="shared" si="38"/>
        <v>2500</v>
      </c>
      <c r="I1218" s="23" t="str">
        <f t="shared" si="39"/>
        <v>DR</v>
      </c>
    </row>
    <row r="1219" spans="2:9" x14ac:dyDescent="0.25">
      <c r="B1219" s="17">
        <v>43623</v>
      </c>
      <c r="C1219" s="18" t="s">
        <v>2</v>
      </c>
      <c r="D1219" s="18">
        <v>30</v>
      </c>
      <c r="E1219" s="19">
        <v>10500</v>
      </c>
      <c r="F1219" s="20" t="str">
        <f>IF(C1219="","",C1219&amp;"-"&amp;COUNTIF($C$8:C3218,C1219)&amp;"-"&amp;TEXT(B1219,"YYYY"))</f>
        <v>CN-266-2019</v>
      </c>
      <c r="G1219" s="21" t="str">
        <f>IFERROR(VLOOKUP(D1219,CustomerList[],2,FALSE),"")</f>
        <v>A&amp;C For Maitenance &amp; Services</v>
      </c>
      <c r="H1219" s="22">
        <f t="shared" si="38"/>
        <v>-10500</v>
      </c>
      <c r="I1219" s="23" t="str">
        <f t="shared" si="39"/>
        <v>CR</v>
      </c>
    </row>
    <row r="1220" spans="2:9" x14ac:dyDescent="0.25">
      <c r="B1220" s="17">
        <v>43623</v>
      </c>
      <c r="C1220" s="18" t="s">
        <v>3</v>
      </c>
      <c r="D1220" s="18">
        <v>17</v>
      </c>
      <c r="E1220" s="19">
        <v>7500</v>
      </c>
      <c r="F1220" s="20" t="str">
        <f>IF(C1220="","",C1220&amp;"-"&amp;COUNTIF($C$8:C3219,C1220)&amp;"-"&amp;TEXT(B1220,"YYYY"))</f>
        <v>CASH-270-2019</v>
      </c>
      <c r="G1220" s="21" t="str">
        <f>IFERROR(VLOOKUP(D1220,CustomerList[],2,FALSE),"")</f>
        <v>D&amp;A For Sports Equipments</v>
      </c>
      <c r="H1220" s="22">
        <f t="shared" si="38"/>
        <v>-7500</v>
      </c>
      <c r="I1220" s="23" t="str">
        <f t="shared" si="39"/>
        <v>CR</v>
      </c>
    </row>
    <row r="1221" spans="2:9" x14ac:dyDescent="0.25">
      <c r="B1221" s="17">
        <v>43623</v>
      </c>
      <c r="C1221" s="18" t="s">
        <v>1</v>
      </c>
      <c r="D1221" s="18">
        <v>27</v>
      </c>
      <c r="E1221" s="19">
        <v>11000</v>
      </c>
      <c r="F1221" s="20" t="str">
        <f>IF(C1221="","",C1221&amp;"-"&amp;COUNTIF($C$8:C3220,C1221)&amp;"-"&amp;TEXT(B1221,"YYYY"))</f>
        <v>CHK-294-2019</v>
      </c>
      <c r="G1221" s="21" t="str">
        <f>IFERROR(VLOOKUP(D1221,CustomerList[],2,FALSE),"")</f>
        <v>D&amp;A For Distribution</v>
      </c>
      <c r="H1221" s="22">
        <f t="shared" si="38"/>
        <v>-11000</v>
      </c>
      <c r="I1221" s="23" t="str">
        <f t="shared" si="39"/>
        <v>CR</v>
      </c>
    </row>
    <row r="1222" spans="2:9" x14ac:dyDescent="0.25">
      <c r="B1222" s="17">
        <v>43623</v>
      </c>
      <c r="C1222" s="18" t="s">
        <v>3</v>
      </c>
      <c r="D1222" s="18">
        <v>41</v>
      </c>
      <c r="E1222" s="19">
        <v>6000</v>
      </c>
      <c r="F1222" s="20" t="str">
        <f>IF(C1222="","",C1222&amp;"-"&amp;COUNTIF($C$8:C3221,C1222)&amp;"-"&amp;TEXT(B1222,"YYYY"))</f>
        <v>CASH-270-2019</v>
      </c>
      <c r="G1222" s="21" t="str">
        <f>IFERROR(VLOOKUP(D1222,CustomerList[],2,FALSE),"")</f>
        <v>C&amp;A For Distribution</v>
      </c>
      <c r="H1222" s="22">
        <f t="shared" si="38"/>
        <v>-6000</v>
      </c>
      <c r="I1222" s="23" t="str">
        <f t="shared" si="39"/>
        <v>CR</v>
      </c>
    </row>
    <row r="1223" spans="2:9" x14ac:dyDescent="0.25">
      <c r="B1223" s="17">
        <v>43623</v>
      </c>
      <c r="C1223" s="18" t="s">
        <v>3</v>
      </c>
      <c r="D1223" s="18">
        <v>38</v>
      </c>
      <c r="E1223" s="19">
        <v>19500</v>
      </c>
      <c r="F1223" s="20" t="str">
        <f>IF(C1223="","",C1223&amp;"-"&amp;COUNTIF($C$8:C3222,C1223)&amp;"-"&amp;TEXT(B1223,"YYYY"))</f>
        <v>CASH-270-2019</v>
      </c>
      <c r="G1223" s="21" t="str">
        <f>IFERROR(VLOOKUP(D1223,CustomerList[],2,FALSE),"")</f>
        <v>Y&amp;C For Sports Equipments</v>
      </c>
      <c r="H1223" s="22">
        <f t="shared" si="38"/>
        <v>-19500</v>
      </c>
      <c r="I1223" s="23" t="str">
        <f t="shared" si="39"/>
        <v>CR</v>
      </c>
    </row>
    <row r="1224" spans="2:9" x14ac:dyDescent="0.25">
      <c r="B1224" s="17">
        <v>43623</v>
      </c>
      <c r="C1224" s="18" t="s">
        <v>1</v>
      </c>
      <c r="D1224" s="18">
        <v>3</v>
      </c>
      <c r="E1224" s="19">
        <v>19000</v>
      </c>
      <c r="F1224" s="20" t="str">
        <f>IF(C1224="","",C1224&amp;"-"&amp;COUNTIF($C$8:C3223,C1224)&amp;"-"&amp;TEXT(B1224,"YYYY"))</f>
        <v>CHK-294-2019</v>
      </c>
      <c r="G1224" s="21" t="str">
        <f>IFERROR(VLOOKUP(D1224,CustomerList[],2,FALSE),"")</f>
        <v>Alied Distributers</v>
      </c>
      <c r="H1224" s="22">
        <f t="shared" si="38"/>
        <v>-19000</v>
      </c>
      <c r="I1224" s="23" t="str">
        <f t="shared" si="39"/>
        <v>CR</v>
      </c>
    </row>
    <row r="1225" spans="2:9" x14ac:dyDescent="0.25">
      <c r="B1225" s="17">
        <v>43623</v>
      </c>
      <c r="C1225" s="18" t="s">
        <v>3</v>
      </c>
      <c r="D1225" s="18">
        <v>63</v>
      </c>
      <c r="E1225" s="19">
        <v>19500</v>
      </c>
      <c r="F1225" s="20" t="str">
        <f>IF(C1225="","",C1225&amp;"-"&amp;COUNTIF($C$8:C3224,C1225)&amp;"-"&amp;TEXT(B1225,"YYYY"))</f>
        <v>CASH-270-2019</v>
      </c>
      <c r="G1225" s="21" t="str">
        <f>IFERROR(VLOOKUP(D1225,CustomerList[],2,FALSE),"")</f>
        <v>C&amp;Y For Import &amp; Export</v>
      </c>
      <c r="H1225" s="22">
        <f t="shared" si="38"/>
        <v>-19500</v>
      </c>
      <c r="I1225" s="23" t="str">
        <f t="shared" si="39"/>
        <v>CR</v>
      </c>
    </row>
    <row r="1226" spans="2:9" x14ac:dyDescent="0.25">
      <c r="B1226" s="17">
        <v>43623</v>
      </c>
      <c r="C1226" s="18" t="s">
        <v>0</v>
      </c>
      <c r="D1226" s="18">
        <v>61</v>
      </c>
      <c r="E1226" s="19">
        <v>6000</v>
      </c>
      <c r="F1226" s="20" t="str">
        <f>IF(C1226="","",C1226&amp;"-"&amp;COUNTIF($C$8:C3225,C1226)&amp;"-"&amp;TEXT(B1226,"YYYY"))</f>
        <v>INV-1170-2019</v>
      </c>
      <c r="G1226" s="21" t="str">
        <f>IFERROR(VLOOKUP(D1226,CustomerList[],2,FALSE),"")</f>
        <v>AAA sons For Import &amp; Export</v>
      </c>
      <c r="H1226" s="22">
        <f t="shared" si="38"/>
        <v>6000</v>
      </c>
      <c r="I1226" s="23" t="str">
        <f t="shared" si="39"/>
        <v>DR</v>
      </c>
    </row>
    <row r="1227" spans="2:9" x14ac:dyDescent="0.25">
      <c r="B1227" s="17">
        <v>43623</v>
      </c>
      <c r="C1227" s="18" t="s">
        <v>2</v>
      </c>
      <c r="D1227" s="18">
        <v>60</v>
      </c>
      <c r="E1227" s="19">
        <v>14500</v>
      </c>
      <c r="F1227" s="20" t="str">
        <f>IF(C1227="","",C1227&amp;"-"&amp;COUNTIF($C$8:C3226,C1227)&amp;"-"&amp;TEXT(B1227,"YYYY"))</f>
        <v>CN-266-2019</v>
      </c>
      <c r="G1227" s="21" t="str">
        <f>IFERROR(VLOOKUP(D1227,CustomerList[],2,FALSE),"")</f>
        <v>A&amp;Y For Distribution</v>
      </c>
      <c r="H1227" s="22">
        <f t="shared" si="38"/>
        <v>-14500</v>
      </c>
      <c r="I1227" s="23" t="str">
        <f t="shared" si="39"/>
        <v>CR</v>
      </c>
    </row>
    <row r="1228" spans="2:9" x14ac:dyDescent="0.25">
      <c r="B1228" s="17">
        <v>43623</v>
      </c>
      <c r="C1228" s="18" t="s">
        <v>2</v>
      </c>
      <c r="D1228" s="18">
        <v>7</v>
      </c>
      <c r="E1228" s="19">
        <v>3500</v>
      </c>
      <c r="F1228" s="20" t="str">
        <f>IF(C1228="","",C1228&amp;"-"&amp;COUNTIF($C$8:C3227,C1228)&amp;"-"&amp;TEXT(B1228,"YYYY"))</f>
        <v>CN-266-2019</v>
      </c>
      <c r="G1228" s="21" t="str">
        <f>IFERROR(VLOOKUP(D1228,CustomerList[],2,FALSE),"")</f>
        <v>Upper Egypt Whole Sale</v>
      </c>
      <c r="H1228" s="22">
        <f t="shared" si="38"/>
        <v>-3500</v>
      </c>
      <c r="I1228" s="23" t="str">
        <f t="shared" si="39"/>
        <v>CR</v>
      </c>
    </row>
    <row r="1229" spans="2:9" x14ac:dyDescent="0.25">
      <c r="B1229" s="17">
        <v>43623</v>
      </c>
      <c r="C1229" s="18" t="s">
        <v>0</v>
      </c>
      <c r="D1229" s="18">
        <v>50</v>
      </c>
      <c r="E1229" s="19">
        <v>4500</v>
      </c>
      <c r="F1229" s="20" t="str">
        <f>IF(C1229="","",C1229&amp;"-"&amp;COUNTIF($C$8:C3228,C1229)&amp;"-"&amp;TEXT(B1229,"YYYY"))</f>
        <v>INV-1170-2019</v>
      </c>
      <c r="G1229" s="21" t="str">
        <f>IFERROR(VLOOKUP(D1229,CustomerList[],2,FALSE),"")</f>
        <v>D&amp;A For Import &amp; Export</v>
      </c>
      <c r="H1229" s="22">
        <f t="shared" si="38"/>
        <v>4500</v>
      </c>
      <c r="I1229" s="23" t="str">
        <f t="shared" si="39"/>
        <v>DR</v>
      </c>
    </row>
    <row r="1230" spans="2:9" x14ac:dyDescent="0.25">
      <c r="B1230" s="17">
        <v>43623</v>
      </c>
      <c r="C1230" s="18" t="s">
        <v>1</v>
      </c>
      <c r="D1230" s="18">
        <v>45</v>
      </c>
      <c r="E1230" s="19">
        <v>16500</v>
      </c>
      <c r="F1230" s="20" t="str">
        <f>IF(C1230="","",C1230&amp;"-"&amp;COUNTIF($C$8:C3229,C1230)&amp;"-"&amp;TEXT(B1230,"YYYY"))</f>
        <v>CHK-294-2019</v>
      </c>
      <c r="G1230" s="21" t="str">
        <f>IFERROR(VLOOKUP(D1230,CustomerList[],2,FALSE),"")</f>
        <v>A&amp;D For Maitenance &amp; Services</v>
      </c>
      <c r="H1230" s="22">
        <f t="shared" si="38"/>
        <v>-16500</v>
      </c>
      <c r="I1230" s="23" t="str">
        <f t="shared" si="39"/>
        <v>CR</v>
      </c>
    </row>
    <row r="1231" spans="2:9" x14ac:dyDescent="0.25">
      <c r="B1231" s="17">
        <v>43623</v>
      </c>
      <c r="C1231" s="18" t="s">
        <v>2</v>
      </c>
      <c r="D1231" s="18">
        <v>17</v>
      </c>
      <c r="E1231" s="19">
        <v>7000</v>
      </c>
      <c r="F1231" s="20" t="str">
        <f>IF(C1231="","",C1231&amp;"-"&amp;COUNTIF($C$8:C3230,C1231)&amp;"-"&amp;TEXT(B1231,"YYYY"))</f>
        <v>CN-266-2019</v>
      </c>
      <c r="G1231" s="21" t="str">
        <f>IFERROR(VLOOKUP(D1231,CustomerList[],2,FALSE),"")</f>
        <v>D&amp;A For Sports Equipments</v>
      </c>
      <c r="H1231" s="22">
        <f t="shared" si="38"/>
        <v>-7000</v>
      </c>
      <c r="I1231" s="23" t="str">
        <f t="shared" si="39"/>
        <v>CR</v>
      </c>
    </row>
    <row r="1232" spans="2:9" x14ac:dyDescent="0.25">
      <c r="B1232" s="17">
        <v>43623</v>
      </c>
      <c r="C1232" s="18" t="s">
        <v>0</v>
      </c>
      <c r="D1232" s="18">
        <v>12</v>
      </c>
      <c r="E1232" s="19">
        <v>3500</v>
      </c>
      <c r="F1232" s="20" t="str">
        <f>IF(C1232="","",C1232&amp;"-"&amp;COUNTIF($C$8:C3231,C1232)&amp;"-"&amp;TEXT(B1232,"YYYY"))</f>
        <v>INV-1170-2019</v>
      </c>
      <c r="G1232" s="21" t="str">
        <f>IFERROR(VLOOKUP(D1232,CustomerList[],2,FALSE),"")</f>
        <v>AB Sons</v>
      </c>
      <c r="H1232" s="22">
        <f t="shared" si="38"/>
        <v>3500</v>
      </c>
      <c r="I1232" s="23" t="str">
        <f t="shared" si="39"/>
        <v>DR</v>
      </c>
    </row>
    <row r="1233" spans="2:9" x14ac:dyDescent="0.25">
      <c r="B1233" s="17">
        <v>43623</v>
      </c>
      <c r="C1233" s="18" t="s">
        <v>2</v>
      </c>
      <c r="D1233" s="18">
        <v>54</v>
      </c>
      <c r="E1233" s="19">
        <v>11000</v>
      </c>
      <c r="F1233" s="20" t="str">
        <f>IF(C1233="","",C1233&amp;"-"&amp;COUNTIF($C$8:C3232,C1233)&amp;"-"&amp;TEXT(B1233,"YYYY"))</f>
        <v>CN-266-2019</v>
      </c>
      <c r="G1233" s="21" t="str">
        <f>IFERROR(VLOOKUP(D1233,CustomerList[],2,FALSE),"")</f>
        <v>C&amp;D For Maitenance &amp; Services</v>
      </c>
      <c r="H1233" s="22">
        <f t="shared" si="38"/>
        <v>-11000</v>
      </c>
      <c r="I1233" s="23" t="str">
        <f t="shared" si="39"/>
        <v>CR</v>
      </c>
    </row>
    <row r="1234" spans="2:9" x14ac:dyDescent="0.25">
      <c r="B1234" s="17">
        <v>43623</v>
      </c>
      <c r="C1234" s="18" t="s">
        <v>0</v>
      </c>
      <c r="D1234" s="18">
        <v>50</v>
      </c>
      <c r="E1234" s="19">
        <v>15000</v>
      </c>
      <c r="F1234" s="20" t="str">
        <f>IF(C1234="","",C1234&amp;"-"&amp;COUNTIF($C$8:C3233,C1234)&amp;"-"&amp;TEXT(B1234,"YYYY"))</f>
        <v>INV-1170-2019</v>
      </c>
      <c r="G1234" s="21" t="str">
        <f>IFERROR(VLOOKUP(D1234,CustomerList[],2,FALSE),"")</f>
        <v>D&amp;A For Import &amp; Export</v>
      </c>
      <c r="H1234" s="22">
        <f t="shared" si="38"/>
        <v>15000</v>
      </c>
      <c r="I1234" s="23" t="str">
        <f t="shared" si="39"/>
        <v>DR</v>
      </c>
    </row>
    <row r="1235" spans="2:9" x14ac:dyDescent="0.25">
      <c r="B1235" s="17">
        <v>43624</v>
      </c>
      <c r="C1235" s="18" t="s">
        <v>3</v>
      </c>
      <c r="D1235" s="18">
        <v>37</v>
      </c>
      <c r="E1235" s="19">
        <v>17000</v>
      </c>
      <c r="F1235" s="20" t="str">
        <f>IF(C1235="","",C1235&amp;"-"&amp;COUNTIF($C$8:C3234,C1235)&amp;"-"&amp;TEXT(B1235,"YYYY"))</f>
        <v>CASH-270-2019</v>
      </c>
      <c r="G1235" s="21" t="str">
        <f>IFERROR(VLOOKUP(D1235,CustomerList[],2,FALSE),"")</f>
        <v>A&amp;D For Distribution</v>
      </c>
      <c r="H1235" s="22">
        <f t="shared" si="38"/>
        <v>-17000</v>
      </c>
      <c r="I1235" s="23" t="str">
        <f t="shared" si="39"/>
        <v>CR</v>
      </c>
    </row>
    <row r="1236" spans="2:9" x14ac:dyDescent="0.25">
      <c r="B1236" s="17">
        <v>43624</v>
      </c>
      <c r="C1236" s="18" t="s">
        <v>0</v>
      </c>
      <c r="D1236" s="18">
        <v>69</v>
      </c>
      <c r="E1236" s="19">
        <v>10000</v>
      </c>
      <c r="F1236" s="20" t="str">
        <f>IF(C1236="","",C1236&amp;"-"&amp;COUNTIF($C$8:C3235,C1236)&amp;"-"&amp;TEXT(B1236,"YYYY"))</f>
        <v>INV-1170-2019</v>
      </c>
      <c r="G1236" s="21" t="str">
        <f>IFERROR(VLOOKUP(D1236,CustomerList[],2,FALSE),"")</f>
        <v>A&amp;C For Trading</v>
      </c>
      <c r="H1236" s="22">
        <f t="shared" si="38"/>
        <v>10000</v>
      </c>
      <c r="I1236" s="23" t="str">
        <f t="shared" si="39"/>
        <v>DR</v>
      </c>
    </row>
    <row r="1237" spans="2:9" x14ac:dyDescent="0.25">
      <c r="B1237" s="17">
        <v>43624</v>
      </c>
      <c r="C1237" s="18" t="s">
        <v>0</v>
      </c>
      <c r="D1237" s="18">
        <v>53</v>
      </c>
      <c r="E1237" s="19">
        <v>11000</v>
      </c>
      <c r="F1237" s="20" t="str">
        <f>IF(C1237="","",C1237&amp;"-"&amp;COUNTIF($C$8:C3236,C1237)&amp;"-"&amp;TEXT(B1237,"YYYY"))</f>
        <v>INV-1170-2019</v>
      </c>
      <c r="G1237" s="21" t="str">
        <f>IFERROR(VLOOKUP(D1237,CustomerList[],2,FALSE),"")</f>
        <v>C&amp;D For Distribution</v>
      </c>
      <c r="H1237" s="22">
        <f t="shared" si="38"/>
        <v>11000</v>
      </c>
      <c r="I1237" s="23" t="str">
        <f t="shared" si="39"/>
        <v>DR</v>
      </c>
    </row>
    <row r="1238" spans="2:9" x14ac:dyDescent="0.25">
      <c r="B1238" s="17">
        <v>43624</v>
      </c>
      <c r="C1238" s="18" t="s">
        <v>0</v>
      </c>
      <c r="D1238" s="18">
        <v>52</v>
      </c>
      <c r="E1238" s="19">
        <v>20000</v>
      </c>
      <c r="F1238" s="20" t="str">
        <f>IF(C1238="","",C1238&amp;"-"&amp;COUNTIF($C$8:C3237,C1238)&amp;"-"&amp;TEXT(B1238,"YYYY"))</f>
        <v>INV-1170-2019</v>
      </c>
      <c r="G1238" s="21" t="str">
        <f>IFERROR(VLOOKUP(D1238,CustomerList[],2,FALSE),"")</f>
        <v>A&amp;Y For Trading</v>
      </c>
      <c r="H1238" s="22">
        <f t="shared" si="38"/>
        <v>20000</v>
      </c>
      <c r="I1238" s="23" t="str">
        <f t="shared" si="39"/>
        <v>DR</v>
      </c>
    </row>
    <row r="1239" spans="2:9" x14ac:dyDescent="0.25">
      <c r="B1239" s="17">
        <v>43624</v>
      </c>
      <c r="C1239" s="18" t="s">
        <v>2</v>
      </c>
      <c r="D1239" s="18">
        <v>25</v>
      </c>
      <c r="E1239" s="19">
        <v>5000</v>
      </c>
      <c r="F1239" s="20" t="str">
        <f>IF(C1239="","",C1239&amp;"-"&amp;COUNTIF($C$8:C3238,C1239)&amp;"-"&amp;TEXT(B1239,"YYYY"))</f>
        <v>CN-266-2019</v>
      </c>
      <c r="G1239" s="21" t="str">
        <f>IFERROR(VLOOKUP(D1239,CustomerList[],2,FALSE),"")</f>
        <v>Y&amp;D For Import &amp; Export</v>
      </c>
      <c r="H1239" s="22">
        <f t="shared" si="38"/>
        <v>-5000</v>
      </c>
      <c r="I1239" s="23" t="str">
        <f t="shared" si="39"/>
        <v>CR</v>
      </c>
    </row>
    <row r="1240" spans="2:9" x14ac:dyDescent="0.25">
      <c r="B1240" s="17">
        <v>43624</v>
      </c>
      <c r="C1240" s="18" t="s">
        <v>0</v>
      </c>
      <c r="D1240" s="18">
        <v>48</v>
      </c>
      <c r="E1240" s="19">
        <v>7000</v>
      </c>
      <c r="F1240" s="20" t="str">
        <f>IF(C1240="","",C1240&amp;"-"&amp;COUNTIF($C$8:C3239,C1240)&amp;"-"&amp;TEXT(B1240,"YYYY"))</f>
        <v>INV-1170-2019</v>
      </c>
      <c r="G1240" s="21" t="str">
        <f>IFERROR(VLOOKUP(D1240,CustomerList[],2,FALSE),"")</f>
        <v>Y&amp;Y For Maitenance &amp; Services</v>
      </c>
      <c r="H1240" s="22">
        <f t="shared" si="38"/>
        <v>7000</v>
      </c>
      <c r="I1240" s="23" t="str">
        <f t="shared" si="39"/>
        <v>DR</v>
      </c>
    </row>
    <row r="1241" spans="2:9" x14ac:dyDescent="0.25">
      <c r="B1241" s="17">
        <v>43624</v>
      </c>
      <c r="C1241" s="18" t="s">
        <v>0</v>
      </c>
      <c r="D1241" s="18">
        <v>32</v>
      </c>
      <c r="E1241" s="19">
        <v>19500</v>
      </c>
      <c r="F1241" s="20" t="str">
        <f>IF(C1241="","",C1241&amp;"-"&amp;COUNTIF($C$8:C3240,C1241)&amp;"-"&amp;TEXT(B1241,"YYYY"))</f>
        <v>INV-1170-2019</v>
      </c>
      <c r="G1241" s="21" t="str">
        <f>IFERROR(VLOOKUP(D1241,CustomerList[],2,FALSE),"")</f>
        <v>D&amp;Y For Sports Equipments</v>
      </c>
      <c r="H1241" s="22">
        <f t="shared" si="38"/>
        <v>19500</v>
      </c>
      <c r="I1241" s="23" t="str">
        <f t="shared" si="39"/>
        <v>DR</v>
      </c>
    </row>
    <row r="1242" spans="2:9" x14ac:dyDescent="0.25">
      <c r="B1242" s="17">
        <v>43624</v>
      </c>
      <c r="C1242" s="18" t="s">
        <v>0</v>
      </c>
      <c r="D1242" s="18">
        <v>6</v>
      </c>
      <c r="E1242" s="19">
        <v>5500</v>
      </c>
      <c r="F1242" s="20" t="str">
        <f>IF(C1242="","",C1242&amp;"-"&amp;COUNTIF($C$8:C3241,C1242)&amp;"-"&amp;TEXT(B1242,"YYYY"))</f>
        <v>INV-1170-2019</v>
      </c>
      <c r="G1242" s="21" t="str">
        <f>IFERROR(VLOOKUP(D1242,CustomerList[],2,FALSE),"")</f>
        <v>Fit &amp; Fit</v>
      </c>
      <c r="H1242" s="22">
        <f t="shared" si="38"/>
        <v>5500</v>
      </c>
      <c r="I1242" s="23" t="str">
        <f t="shared" si="39"/>
        <v>DR</v>
      </c>
    </row>
    <row r="1243" spans="2:9" x14ac:dyDescent="0.25">
      <c r="B1243" s="17">
        <v>43624</v>
      </c>
      <c r="C1243" s="18" t="s">
        <v>0</v>
      </c>
      <c r="D1243" s="18">
        <v>30</v>
      </c>
      <c r="E1243" s="19">
        <v>15500</v>
      </c>
      <c r="F1243" s="20" t="str">
        <f>IF(C1243="","",C1243&amp;"-"&amp;COUNTIF($C$8:C3242,C1243)&amp;"-"&amp;TEXT(B1243,"YYYY"))</f>
        <v>INV-1170-2019</v>
      </c>
      <c r="G1243" s="21" t="str">
        <f>IFERROR(VLOOKUP(D1243,CustomerList[],2,FALSE),"")</f>
        <v>A&amp;C For Maitenance &amp; Services</v>
      </c>
      <c r="H1243" s="22">
        <f t="shared" si="38"/>
        <v>15500</v>
      </c>
      <c r="I1243" s="23" t="str">
        <f t="shared" si="39"/>
        <v>DR</v>
      </c>
    </row>
    <row r="1244" spans="2:9" x14ac:dyDescent="0.25">
      <c r="B1244" s="17">
        <v>43624</v>
      </c>
      <c r="C1244" s="18" t="s">
        <v>1</v>
      </c>
      <c r="D1244" s="18">
        <v>59</v>
      </c>
      <c r="E1244" s="19">
        <v>500</v>
      </c>
      <c r="F1244" s="20" t="str">
        <f>IF(C1244="","",C1244&amp;"-"&amp;COUNTIF($C$8:C3243,C1244)&amp;"-"&amp;TEXT(B1244,"YYYY"))</f>
        <v>CHK-294-2019</v>
      </c>
      <c r="G1244" s="21" t="str">
        <f>IFERROR(VLOOKUP(D1244,CustomerList[],2,FALSE),"")</f>
        <v>D&amp;Y For Distribution</v>
      </c>
      <c r="H1244" s="22">
        <f t="shared" si="38"/>
        <v>-500</v>
      </c>
      <c r="I1244" s="23" t="str">
        <f t="shared" si="39"/>
        <v>CR</v>
      </c>
    </row>
    <row r="1245" spans="2:9" x14ac:dyDescent="0.25">
      <c r="B1245" s="17">
        <v>43624</v>
      </c>
      <c r="C1245" s="18" t="s">
        <v>0</v>
      </c>
      <c r="D1245" s="18">
        <v>23</v>
      </c>
      <c r="E1245" s="19">
        <v>7500</v>
      </c>
      <c r="F1245" s="20" t="str">
        <f>IF(C1245="","",C1245&amp;"-"&amp;COUNTIF($C$8:C3244,C1245)&amp;"-"&amp;TEXT(B1245,"YYYY"))</f>
        <v>INV-1170-2019</v>
      </c>
      <c r="G1245" s="21" t="str">
        <f>IFERROR(VLOOKUP(D1245,CustomerList[],2,FALSE),"")</f>
        <v>Y&amp;A For Maitenance &amp; Services</v>
      </c>
      <c r="H1245" s="22">
        <f t="shared" si="38"/>
        <v>7500</v>
      </c>
      <c r="I1245" s="23" t="str">
        <f t="shared" si="39"/>
        <v>DR</v>
      </c>
    </row>
    <row r="1246" spans="2:9" x14ac:dyDescent="0.25">
      <c r="B1246" s="17">
        <v>43624</v>
      </c>
      <c r="C1246" s="18" t="s">
        <v>0</v>
      </c>
      <c r="D1246" s="18">
        <v>42</v>
      </c>
      <c r="E1246" s="19">
        <v>10500</v>
      </c>
      <c r="F1246" s="20" t="str">
        <f>IF(C1246="","",C1246&amp;"-"&amp;COUNTIF($C$8:C3245,C1246)&amp;"-"&amp;TEXT(B1246,"YYYY"))</f>
        <v>INV-1170-2019</v>
      </c>
      <c r="G1246" s="21" t="str">
        <f>IFERROR(VLOOKUP(D1246,CustomerList[],2,FALSE),"")</f>
        <v>A&amp;A For Trading</v>
      </c>
      <c r="H1246" s="22">
        <f t="shared" si="38"/>
        <v>10500</v>
      </c>
      <c r="I1246" s="23" t="str">
        <f t="shared" si="39"/>
        <v>DR</v>
      </c>
    </row>
    <row r="1247" spans="2:9" x14ac:dyDescent="0.25">
      <c r="B1247" s="17">
        <v>43624</v>
      </c>
      <c r="C1247" s="18" t="s">
        <v>0</v>
      </c>
      <c r="D1247" s="18">
        <v>17</v>
      </c>
      <c r="E1247" s="19">
        <v>2000</v>
      </c>
      <c r="F1247" s="20" t="str">
        <f>IF(C1247="","",C1247&amp;"-"&amp;COUNTIF($C$8:C3246,C1247)&amp;"-"&amp;TEXT(B1247,"YYYY"))</f>
        <v>INV-1170-2019</v>
      </c>
      <c r="G1247" s="21" t="str">
        <f>IFERROR(VLOOKUP(D1247,CustomerList[],2,FALSE),"")</f>
        <v>D&amp;A For Sports Equipments</v>
      </c>
      <c r="H1247" s="22">
        <f t="shared" si="38"/>
        <v>2000</v>
      </c>
      <c r="I1247" s="23" t="str">
        <f t="shared" si="39"/>
        <v>DR</v>
      </c>
    </row>
    <row r="1248" spans="2:9" x14ac:dyDescent="0.25">
      <c r="B1248" s="17">
        <v>43624</v>
      </c>
      <c r="C1248" s="18" t="s">
        <v>0</v>
      </c>
      <c r="D1248" s="18">
        <v>71</v>
      </c>
      <c r="E1248" s="19">
        <v>14000</v>
      </c>
      <c r="F1248" s="20" t="str">
        <f>IF(C1248="","",C1248&amp;"-"&amp;COUNTIF($C$8:C3247,C1248)&amp;"-"&amp;TEXT(B1248,"YYYY"))</f>
        <v>INV-1170-2019</v>
      </c>
      <c r="G1248" s="21" t="str">
        <f>IFERROR(VLOOKUP(D1248,CustomerList[],2,FALSE),"")</f>
        <v>Aly&amp;Co For Trading</v>
      </c>
      <c r="H1248" s="22">
        <f t="shared" si="38"/>
        <v>14000</v>
      </c>
      <c r="I1248" s="23" t="str">
        <f t="shared" si="39"/>
        <v>DR</v>
      </c>
    </row>
    <row r="1249" spans="2:9" x14ac:dyDescent="0.25">
      <c r="B1249" s="17">
        <v>43624</v>
      </c>
      <c r="C1249" s="18" t="s">
        <v>0</v>
      </c>
      <c r="D1249" s="18">
        <v>67</v>
      </c>
      <c r="E1249" s="19">
        <v>7500</v>
      </c>
      <c r="F1249" s="20" t="str">
        <f>IF(C1249="","",C1249&amp;"-"&amp;COUNTIF($C$8:C3248,C1249)&amp;"-"&amp;TEXT(B1249,"YYYY"))</f>
        <v>INV-1170-2019</v>
      </c>
      <c r="G1249" s="21" t="str">
        <f>IFERROR(VLOOKUP(D1249,CustomerList[],2,FALSE),"")</f>
        <v>A&amp;A For Sports Equipments</v>
      </c>
      <c r="H1249" s="22">
        <f t="shared" si="38"/>
        <v>7500</v>
      </c>
      <c r="I1249" s="23" t="str">
        <f t="shared" si="39"/>
        <v>DR</v>
      </c>
    </row>
    <row r="1250" spans="2:9" x14ac:dyDescent="0.25">
      <c r="B1250" s="17">
        <v>43624</v>
      </c>
      <c r="C1250" s="18" t="s">
        <v>1</v>
      </c>
      <c r="D1250" s="18">
        <v>30</v>
      </c>
      <c r="E1250" s="19">
        <v>11500</v>
      </c>
      <c r="F1250" s="20" t="str">
        <f>IF(C1250="","",C1250&amp;"-"&amp;COUNTIF($C$8:C3249,C1250)&amp;"-"&amp;TEXT(B1250,"YYYY"))</f>
        <v>CHK-294-2019</v>
      </c>
      <c r="G1250" s="21" t="str">
        <f>IFERROR(VLOOKUP(D1250,CustomerList[],2,FALSE),"")</f>
        <v>A&amp;C For Maitenance &amp; Services</v>
      </c>
      <c r="H1250" s="22">
        <f t="shared" si="38"/>
        <v>-11500</v>
      </c>
      <c r="I1250" s="23" t="str">
        <f t="shared" si="39"/>
        <v>CR</v>
      </c>
    </row>
    <row r="1251" spans="2:9" x14ac:dyDescent="0.25">
      <c r="B1251" s="17">
        <v>43624</v>
      </c>
      <c r="C1251" s="18" t="s">
        <v>0</v>
      </c>
      <c r="D1251" s="18">
        <v>56</v>
      </c>
      <c r="E1251" s="19">
        <v>16000</v>
      </c>
      <c r="F1251" s="20" t="str">
        <f>IF(C1251="","",C1251&amp;"-"&amp;COUNTIF($C$8:C3250,C1251)&amp;"-"&amp;TEXT(B1251,"YYYY"))</f>
        <v>INV-1170-2019</v>
      </c>
      <c r="G1251" s="21" t="str">
        <f>IFERROR(VLOOKUP(D1251,CustomerList[],2,FALSE),"")</f>
        <v>Y&amp;C For Maitenance &amp; Services</v>
      </c>
      <c r="H1251" s="22">
        <f t="shared" si="38"/>
        <v>16000</v>
      </c>
      <c r="I1251" s="23" t="str">
        <f t="shared" si="39"/>
        <v>DR</v>
      </c>
    </row>
    <row r="1252" spans="2:9" x14ac:dyDescent="0.25">
      <c r="B1252" s="17">
        <v>43624</v>
      </c>
      <c r="C1252" s="18" t="s">
        <v>0</v>
      </c>
      <c r="D1252" s="18">
        <v>67</v>
      </c>
      <c r="E1252" s="19">
        <v>6000</v>
      </c>
      <c r="F1252" s="20" t="str">
        <f>IF(C1252="","",C1252&amp;"-"&amp;COUNTIF($C$8:C3251,C1252)&amp;"-"&amp;TEXT(B1252,"YYYY"))</f>
        <v>INV-1170-2019</v>
      </c>
      <c r="G1252" s="21" t="str">
        <f>IFERROR(VLOOKUP(D1252,CustomerList[],2,FALSE),"")</f>
        <v>A&amp;A For Sports Equipments</v>
      </c>
      <c r="H1252" s="22">
        <f t="shared" si="38"/>
        <v>6000</v>
      </c>
      <c r="I1252" s="23" t="str">
        <f t="shared" si="39"/>
        <v>DR</v>
      </c>
    </row>
    <row r="1253" spans="2:9" x14ac:dyDescent="0.25">
      <c r="B1253" s="17">
        <v>43624</v>
      </c>
      <c r="C1253" s="18" t="s">
        <v>0</v>
      </c>
      <c r="D1253" s="18">
        <v>74</v>
      </c>
      <c r="E1253" s="19">
        <v>5000</v>
      </c>
      <c r="F1253" s="20" t="str">
        <f>IF(C1253="","",C1253&amp;"-"&amp;COUNTIF($C$8:C3252,C1253)&amp;"-"&amp;TEXT(B1253,"YYYY"))</f>
        <v>INV-1170-2019</v>
      </c>
      <c r="G1253" s="21" t="str">
        <f>IFERROR(VLOOKUP(D1253,CustomerList[],2,FALSE),"")</f>
        <v>Nader For Trading</v>
      </c>
      <c r="H1253" s="22">
        <f t="shared" si="38"/>
        <v>5000</v>
      </c>
      <c r="I1253" s="23" t="str">
        <f t="shared" si="39"/>
        <v>DR</v>
      </c>
    </row>
    <row r="1254" spans="2:9" x14ac:dyDescent="0.25">
      <c r="B1254" s="17">
        <v>43624</v>
      </c>
      <c r="C1254" s="18" t="s">
        <v>0</v>
      </c>
      <c r="D1254" s="18">
        <v>64</v>
      </c>
      <c r="E1254" s="19">
        <v>2500</v>
      </c>
      <c r="F1254" s="20" t="str">
        <f>IF(C1254="","",C1254&amp;"-"&amp;COUNTIF($C$8:C3253,C1254)&amp;"-"&amp;TEXT(B1254,"YYYY"))</f>
        <v>INV-1170-2019</v>
      </c>
      <c r="G1254" s="21" t="str">
        <f>IFERROR(VLOOKUP(D1254,CustomerList[],2,FALSE),"")</f>
        <v>A&amp;A For Import &amp; Export</v>
      </c>
      <c r="H1254" s="22">
        <f t="shared" si="38"/>
        <v>2500</v>
      </c>
      <c r="I1254" s="23" t="str">
        <f t="shared" si="39"/>
        <v>DR</v>
      </c>
    </row>
    <row r="1255" spans="2:9" x14ac:dyDescent="0.25">
      <c r="B1255" s="17">
        <v>43624</v>
      </c>
      <c r="C1255" s="18" t="s">
        <v>0</v>
      </c>
      <c r="D1255" s="18">
        <v>58</v>
      </c>
      <c r="E1255" s="19">
        <v>17500</v>
      </c>
      <c r="F1255" s="20" t="str">
        <f>IF(C1255="","",C1255&amp;"-"&amp;COUNTIF($C$8:C3254,C1255)&amp;"-"&amp;TEXT(B1255,"YYYY"))</f>
        <v>INV-1170-2019</v>
      </c>
      <c r="G1255" s="21" t="str">
        <f>IFERROR(VLOOKUP(D1255,CustomerList[],2,FALSE),"")</f>
        <v>A&amp;Y For Sports Equipments</v>
      </c>
      <c r="H1255" s="22">
        <f t="shared" si="38"/>
        <v>17500</v>
      </c>
      <c r="I1255" s="23" t="str">
        <f t="shared" si="39"/>
        <v>DR</v>
      </c>
    </row>
    <row r="1256" spans="2:9" x14ac:dyDescent="0.25">
      <c r="B1256" s="17">
        <v>43624</v>
      </c>
      <c r="C1256" s="18" t="s">
        <v>0</v>
      </c>
      <c r="D1256" s="18">
        <v>72</v>
      </c>
      <c r="E1256" s="19">
        <v>2500</v>
      </c>
      <c r="F1256" s="20" t="str">
        <f>IF(C1256="","",C1256&amp;"-"&amp;COUNTIF($C$8:C3255,C1256)&amp;"-"&amp;TEXT(B1256,"YYYY"))</f>
        <v>INV-1170-2019</v>
      </c>
      <c r="G1256" s="21" t="str">
        <f>IFERROR(VLOOKUP(D1256,CustomerList[],2,FALSE),"")</f>
        <v>C&amp;C For Trading</v>
      </c>
      <c r="H1256" s="22">
        <f t="shared" si="38"/>
        <v>2500</v>
      </c>
      <c r="I1256" s="23" t="str">
        <f t="shared" si="39"/>
        <v>DR</v>
      </c>
    </row>
    <row r="1257" spans="2:9" x14ac:dyDescent="0.25">
      <c r="B1257" s="17">
        <v>43624</v>
      </c>
      <c r="C1257" s="18" t="s">
        <v>0</v>
      </c>
      <c r="D1257" s="18">
        <v>72</v>
      </c>
      <c r="E1257" s="19">
        <v>16000</v>
      </c>
      <c r="F1257" s="20" t="str">
        <f>IF(C1257="","",C1257&amp;"-"&amp;COUNTIF($C$8:C3256,C1257)&amp;"-"&amp;TEXT(B1257,"YYYY"))</f>
        <v>INV-1170-2019</v>
      </c>
      <c r="G1257" s="21" t="str">
        <f>IFERROR(VLOOKUP(D1257,CustomerList[],2,FALSE),"")</f>
        <v>C&amp;C For Trading</v>
      </c>
      <c r="H1257" s="22">
        <f t="shared" si="38"/>
        <v>16000</v>
      </c>
      <c r="I1257" s="23" t="str">
        <f t="shared" si="39"/>
        <v>DR</v>
      </c>
    </row>
    <row r="1258" spans="2:9" x14ac:dyDescent="0.25">
      <c r="B1258" s="17">
        <v>43624</v>
      </c>
      <c r="C1258" s="18" t="s">
        <v>2</v>
      </c>
      <c r="D1258" s="18">
        <v>55</v>
      </c>
      <c r="E1258" s="19">
        <v>1000</v>
      </c>
      <c r="F1258" s="20" t="str">
        <f>IF(C1258="","",C1258&amp;"-"&amp;COUNTIF($C$8:C3257,C1258)&amp;"-"&amp;TEXT(B1258,"YYYY"))</f>
        <v>CN-266-2019</v>
      </c>
      <c r="G1258" s="21" t="str">
        <f>IFERROR(VLOOKUP(D1258,CustomerList[],2,FALSE),"")</f>
        <v>D&amp;A For Maitenance &amp; Services</v>
      </c>
      <c r="H1258" s="22">
        <f t="shared" si="38"/>
        <v>-1000</v>
      </c>
      <c r="I1258" s="23" t="str">
        <f t="shared" si="39"/>
        <v>CR</v>
      </c>
    </row>
    <row r="1259" spans="2:9" x14ac:dyDescent="0.25">
      <c r="B1259" s="17">
        <v>43624</v>
      </c>
      <c r="C1259" s="18" t="s">
        <v>0</v>
      </c>
      <c r="D1259" s="18">
        <v>13</v>
      </c>
      <c r="E1259" s="19">
        <v>5500</v>
      </c>
      <c r="F1259" s="20" t="str">
        <f>IF(C1259="","",C1259&amp;"-"&amp;COUNTIF($C$8:C3258,C1259)&amp;"-"&amp;TEXT(B1259,"YYYY"))</f>
        <v>INV-1170-2019</v>
      </c>
      <c r="G1259" s="21" t="str">
        <f>IFERROR(VLOOKUP(D1259,CustomerList[],2,FALSE),"")</f>
        <v>ABO Trading</v>
      </c>
      <c r="H1259" s="22">
        <f t="shared" si="38"/>
        <v>5500</v>
      </c>
      <c r="I1259" s="23" t="str">
        <f t="shared" si="39"/>
        <v>DR</v>
      </c>
    </row>
    <row r="1260" spans="2:9" x14ac:dyDescent="0.25">
      <c r="B1260" s="17">
        <v>43624</v>
      </c>
      <c r="C1260" s="18" t="s">
        <v>0</v>
      </c>
      <c r="D1260" s="18">
        <v>60</v>
      </c>
      <c r="E1260" s="19">
        <v>6500</v>
      </c>
      <c r="F1260" s="20" t="str">
        <f>IF(C1260="","",C1260&amp;"-"&amp;COUNTIF($C$8:C3259,C1260)&amp;"-"&amp;TEXT(B1260,"YYYY"))</f>
        <v>INV-1170-2019</v>
      </c>
      <c r="G1260" s="21" t="str">
        <f>IFERROR(VLOOKUP(D1260,CustomerList[],2,FALSE),"")</f>
        <v>A&amp;Y For Distribution</v>
      </c>
      <c r="H1260" s="22">
        <f t="shared" si="38"/>
        <v>6500</v>
      </c>
      <c r="I1260" s="23" t="str">
        <f t="shared" si="39"/>
        <v>DR</v>
      </c>
    </row>
    <row r="1261" spans="2:9" x14ac:dyDescent="0.25">
      <c r="B1261" s="17">
        <v>43624</v>
      </c>
      <c r="C1261" s="18" t="s">
        <v>1</v>
      </c>
      <c r="D1261" s="18">
        <v>22</v>
      </c>
      <c r="E1261" s="19">
        <v>8000</v>
      </c>
      <c r="F1261" s="20" t="str">
        <f>IF(C1261="","",C1261&amp;"-"&amp;COUNTIF($C$8:C3260,C1261)&amp;"-"&amp;TEXT(B1261,"YYYY"))</f>
        <v>CHK-294-2019</v>
      </c>
      <c r="G1261" s="21" t="str">
        <f>IFERROR(VLOOKUP(D1261,CustomerList[],2,FALSE),"")</f>
        <v>A&amp;Y For Import &amp; Export</v>
      </c>
      <c r="H1261" s="22">
        <f t="shared" si="38"/>
        <v>-8000</v>
      </c>
      <c r="I1261" s="23" t="str">
        <f t="shared" si="39"/>
        <v>CR</v>
      </c>
    </row>
    <row r="1262" spans="2:9" x14ac:dyDescent="0.25">
      <c r="B1262" s="17">
        <v>43624</v>
      </c>
      <c r="C1262" s="18" t="s">
        <v>0</v>
      </c>
      <c r="D1262" s="18">
        <v>15</v>
      </c>
      <c r="E1262" s="19">
        <v>16000</v>
      </c>
      <c r="F1262" s="20" t="str">
        <f>IF(C1262="","",C1262&amp;"-"&amp;COUNTIF($C$8:C3261,C1262)&amp;"-"&amp;TEXT(B1262,"YYYY"))</f>
        <v>INV-1170-2019</v>
      </c>
      <c r="G1262" s="21" t="str">
        <f>IFERROR(VLOOKUP(D1262,CustomerList[],2,FALSE),"")</f>
        <v>Triple A Bikes</v>
      </c>
      <c r="H1262" s="22">
        <f t="shared" si="38"/>
        <v>16000</v>
      </c>
      <c r="I1262" s="23" t="str">
        <f t="shared" si="39"/>
        <v>DR</v>
      </c>
    </row>
    <row r="1263" spans="2:9" x14ac:dyDescent="0.25">
      <c r="B1263" s="17">
        <v>43624</v>
      </c>
      <c r="C1263" s="18" t="s">
        <v>0</v>
      </c>
      <c r="D1263" s="18">
        <v>31</v>
      </c>
      <c r="E1263" s="19">
        <v>15000</v>
      </c>
      <c r="F1263" s="20" t="str">
        <f>IF(C1263="","",C1263&amp;"-"&amp;COUNTIF($C$8:C3262,C1263)&amp;"-"&amp;TEXT(B1263,"YYYY"))</f>
        <v>INV-1170-2019</v>
      </c>
      <c r="G1263" s="21" t="str">
        <f>IFERROR(VLOOKUP(D1263,CustomerList[],2,FALSE),"")</f>
        <v>C&amp;Y For Trading</v>
      </c>
      <c r="H1263" s="22">
        <f t="shared" si="38"/>
        <v>15000</v>
      </c>
      <c r="I1263" s="23" t="str">
        <f t="shared" si="39"/>
        <v>DR</v>
      </c>
    </row>
    <row r="1264" spans="2:9" x14ac:dyDescent="0.25">
      <c r="B1264" s="17">
        <v>43624</v>
      </c>
      <c r="C1264" s="18" t="s">
        <v>1</v>
      </c>
      <c r="D1264" s="18">
        <v>37</v>
      </c>
      <c r="E1264" s="19">
        <v>18000</v>
      </c>
      <c r="F1264" s="20" t="str">
        <f>IF(C1264="","",C1264&amp;"-"&amp;COUNTIF($C$8:C3263,C1264)&amp;"-"&amp;TEXT(B1264,"YYYY"))</f>
        <v>CHK-294-2019</v>
      </c>
      <c r="G1264" s="21" t="str">
        <f>IFERROR(VLOOKUP(D1264,CustomerList[],2,FALSE),"")</f>
        <v>A&amp;D For Distribution</v>
      </c>
      <c r="H1264" s="22">
        <f t="shared" ref="H1264:H1327" si="40">IF(C1264="INV",E1264,-E1264)</f>
        <v>-18000</v>
      </c>
      <c r="I1264" s="23" t="str">
        <f t="shared" ref="I1264:I1327" si="41">IF(E1264="","",IF(H1264&gt;0,"DR","CR"))</f>
        <v>CR</v>
      </c>
    </row>
    <row r="1265" spans="2:9" x14ac:dyDescent="0.25">
      <c r="B1265" s="17">
        <v>43624</v>
      </c>
      <c r="C1265" s="18" t="s">
        <v>0</v>
      </c>
      <c r="D1265" s="18">
        <v>6</v>
      </c>
      <c r="E1265" s="19">
        <v>17000</v>
      </c>
      <c r="F1265" s="20" t="str">
        <f>IF(C1265="","",C1265&amp;"-"&amp;COUNTIF($C$8:C3264,C1265)&amp;"-"&amp;TEXT(B1265,"YYYY"))</f>
        <v>INV-1170-2019</v>
      </c>
      <c r="G1265" s="21" t="str">
        <f>IFERROR(VLOOKUP(D1265,CustomerList[],2,FALSE),"")</f>
        <v>Fit &amp; Fit</v>
      </c>
      <c r="H1265" s="22">
        <f t="shared" si="40"/>
        <v>17000</v>
      </c>
      <c r="I1265" s="23" t="str">
        <f t="shared" si="41"/>
        <v>DR</v>
      </c>
    </row>
    <row r="1266" spans="2:9" x14ac:dyDescent="0.25">
      <c r="B1266" s="17">
        <v>43624</v>
      </c>
      <c r="C1266" s="18" t="s">
        <v>3</v>
      </c>
      <c r="D1266" s="18">
        <v>52</v>
      </c>
      <c r="E1266" s="19">
        <v>12500</v>
      </c>
      <c r="F1266" s="20" t="str">
        <f>IF(C1266="","",C1266&amp;"-"&amp;COUNTIF($C$8:C3265,C1266)&amp;"-"&amp;TEXT(B1266,"YYYY"))</f>
        <v>CASH-270-2019</v>
      </c>
      <c r="G1266" s="21" t="str">
        <f>IFERROR(VLOOKUP(D1266,CustomerList[],2,FALSE),"")</f>
        <v>A&amp;Y For Trading</v>
      </c>
      <c r="H1266" s="22">
        <f t="shared" si="40"/>
        <v>-12500</v>
      </c>
      <c r="I1266" s="23" t="str">
        <f t="shared" si="41"/>
        <v>CR</v>
      </c>
    </row>
    <row r="1267" spans="2:9" x14ac:dyDescent="0.25">
      <c r="B1267" s="17">
        <v>43624</v>
      </c>
      <c r="C1267" s="18" t="s">
        <v>1</v>
      </c>
      <c r="D1267" s="18">
        <v>36</v>
      </c>
      <c r="E1267" s="19">
        <v>12500</v>
      </c>
      <c r="F1267" s="20" t="str">
        <f>IF(C1267="","",C1267&amp;"-"&amp;COUNTIF($C$8:C3266,C1267)&amp;"-"&amp;TEXT(B1267,"YYYY"))</f>
        <v>CHK-294-2019</v>
      </c>
      <c r="G1267" s="21" t="str">
        <f>IFERROR(VLOOKUP(D1267,CustomerList[],2,FALSE),"")</f>
        <v>Y&amp;D For Trading</v>
      </c>
      <c r="H1267" s="22">
        <f t="shared" si="40"/>
        <v>-12500</v>
      </c>
      <c r="I1267" s="23" t="str">
        <f t="shared" si="41"/>
        <v>CR</v>
      </c>
    </row>
    <row r="1268" spans="2:9" x14ac:dyDescent="0.25">
      <c r="B1268" s="17">
        <v>43624</v>
      </c>
      <c r="C1268" s="18" t="s">
        <v>0</v>
      </c>
      <c r="D1268" s="18">
        <v>37</v>
      </c>
      <c r="E1268" s="19">
        <v>18000</v>
      </c>
      <c r="F1268" s="20" t="str">
        <f>IF(C1268="","",C1268&amp;"-"&amp;COUNTIF($C$8:C3267,C1268)&amp;"-"&amp;TEXT(B1268,"YYYY"))</f>
        <v>INV-1170-2019</v>
      </c>
      <c r="G1268" s="21" t="str">
        <f>IFERROR(VLOOKUP(D1268,CustomerList[],2,FALSE),"")</f>
        <v>A&amp;D For Distribution</v>
      </c>
      <c r="H1268" s="22">
        <f t="shared" si="40"/>
        <v>18000</v>
      </c>
      <c r="I1268" s="23" t="str">
        <f t="shared" si="41"/>
        <v>DR</v>
      </c>
    </row>
    <row r="1269" spans="2:9" x14ac:dyDescent="0.25">
      <c r="B1269" s="17">
        <v>43624</v>
      </c>
      <c r="C1269" s="18" t="s">
        <v>2</v>
      </c>
      <c r="D1269" s="18">
        <v>19</v>
      </c>
      <c r="E1269" s="19">
        <v>6500</v>
      </c>
      <c r="F1269" s="20" t="str">
        <f>IF(C1269="","",C1269&amp;"-"&amp;COUNTIF($C$8:C3268,C1269)&amp;"-"&amp;TEXT(B1269,"YYYY"))</f>
        <v>CN-266-2019</v>
      </c>
      <c r="G1269" s="21" t="str">
        <f>IFERROR(VLOOKUP(D1269,CustomerList[],2,FALSE),"")</f>
        <v>A&amp;A For Maitenance &amp; Services</v>
      </c>
      <c r="H1269" s="22">
        <f t="shared" si="40"/>
        <v>-6500</v>
      </c>
      <c r="I1269" s="23" t="str">
        <f t="shared" si="41"/>
        <v>CR</v>
      </c>
    </row>
    <row r="1270" spans="2:9" x14ac:dyDescent="0.25">
      <c r="B1270" s="17">
        <v>43624</v>
      </c>
      <c r="C1270" s="18" t="s">
        <v>1</v>
      </c>
      <c r="D1270" s="18">
        <v>27</v>
      </c>
      <c r="E1270" s="19">
        <v>16500</v>
      </c>
      <c r="F1270" s="20" t="str">
        <f>IF(C1270="","",C1270&amp;"-"&amp;COUNTIF($C$8:C3269,C1270)&amp;"-"&amp;TEXT(B1270,"YYYY"))</f>
        <v>CHK-294-2019</v>
      </c>
      <c r="G1270" s="21" t="str">
        <f>IFERROR(VLOOKUP(D1270,CustomerList[],2,FALSE),"")</f>
        <v>D&amp;A For Distribution</v>
      </c>
      <c r="H1270" s="22">
        <f t="shared" si="40"/>
        <v>-16500</v>
      </c>
      <c r="I1270" s="23" t="str">
        <f t="shared" si="41"/>
        <v>CR</v>
      </c>
    </row>
    <row r="1271" spans="2:9" x14ac:dyDescent="0.25">
      <c r="B1271" s="17">
        <v>43624</v>
      </c>
      <c r="C1271" s="18" t="s">
        <v>0</v>
      </c>
      <c r="D1271" s="18">
        <v>55</v>
      </c>
      <c r="E1271" s="19">
        <v>19000</v>
      </c>
      <c r="F1271" s="20" t="str">
        <f>IF(C1271="","",C1271&amp;"-"&amp;COUNTIF($C$8:C3270,C1271)&amp;"-"&amp;TEXT(B1271,"YYYY"))</f>
        <v>INV-1170-2019</v>
      </c>
      <c r="G1271" s="21" t="str">
        <f>IFERROR(VLOOKUP(D1271,CustomerList[],2,FALSE),"")</f>
        <v>D&amp;A For Maitenance &amp; Services</v>
      </c>
      <c r="H1271" s="22">
        <f t="shared" si="40"/>
        <v>19000</v>
      </c>
      <c r="I1271" s="23" t="str">
        <f t="shared" si="41"/>
        <v>DR</v>
      </c>
    </row>
    <row r="1272" spans="2:9" x14ac:dyDescent="0.25">
      <c r="B1272" s="17">
        <v>43624</v>
      </c>
      <c r="C1272" s="18" t="s">
        <v>1</v>
      </c>
      <c r="D1272" s="18">
        <v>34</v>
      </c>
      <c r="E1272" s="19">
        <v>13500</v>
      </c>
      <c r="F1272" s="20" t="str">
        <f>IF(C1272="","",C1272&amp;"-"&amp;COUNTIF($C$8:C3271,C1272)&amp;"-"&amp;TEXT(B1272,"YYYY"))</f>
        <v>CHK-294-2019</v>
      </c>
      <c r="G1272" s="21" t="str">
        <f>IFERROR(VLOOKUP(D1272,CustomerList[],2,FALSE),"")</f>
        <v>D&amp;C For Distribution</v>
      </c>
      <c r="H1272" s="22">
        <f t="shared" si="40"/>
        <v>-13500</v>
      </c>
      <c r="I1272" s="23" t="str">
        <f t="shared" si="41"/>
        <v>CR</v>
      </c>
    </row>
    <row r="1273" spans="2:9" x14ac:dyDescent="0.25">
      <c r="B1273" s="17">
        <v>43624</v>
      </c>
      <c r="C1273" s="18" t="s">
        <v>0</v>
      </c>
      <c r="D1273" s="18">
        <v>32</v>
      </c>
      <c r="E1273" s="19">
        <v>10500</v>
      </c>
      <c r="F1273" s="20" t="str">
        <f>IF(C1273="","",C1273&amp;"-"&amp;COUNTIF($C$8:C3272,C1273)&amp;"-"&amp;TEXT(B1273,"YYYY"))</f>
        <v>INV-1170-2019</v>
      </c>
      <c r="G1273" s="21" t="str">
        <f>IFERROR(VLOOKUP(D1273,CustomerList[],2,FALSE),"")</f>
        <v>D&amp;Y For Sports Equipments</v>
      </c>
      <c r="H1273" s="22">
        <f t="shared" si="40"/>
        <v>10500</v>
      </c>
      <c r="I1273" s="23" t="str">
        <f t="shared" si="41"/>
        <v>DR</v>
      </c>
    </row>
    <row r="1274" spans="2:9" x14ac:dyDescent="0.25">
      <c r="B1274" s="17">
        <v>43624</v>
      </c>
      <c r="C1274" s="18" t="s">
        <v>3</v>
      </c>
      <c r="D1274" s="18">
        <v>37</v>
      </c>
      <c r="E1274" s="19">
        <v>7500</v>
      </c>
      <c r="F1274" s="20" t="str">
        <f>IF(C1274="","",C1274&amp;"-"&amp;COUNTIF($C$8:C3273,C1274)&amp;"-"&amp;TEXT(B1274,"YYYY"))</f>
        <v>CASH-270-2019</v>
      </c>
      <c r="G1274" s="21" t="str">
        <f>IFERROR(VLOOKUP(D1274,CustomerList[],2,FALSE),"")</f>
        <v>A&amp;D For Distribution</v>
      </c>
      <c r="H1274" s="22">
        <f t="shared" si="40"/>
        <v>-7500</v>
      </c>
      <c r="I1274" s="23" t="str">
        <f t="shared" si="41"/>
        <v>CR</v>
      </c>
    </row>
    <row r="1275" spans="2:9" x14ac:dyDescent="0.25">
      <c r="B1275" s="17">
        <v>43624</v>
      </c>
      <c r="C1275" s="18" t="s">
        <v>1</v>
      </c>
      <c r="D1275" s="18">
        <v>4</v>
      </c>
      <c r="E1275" s="19">
        <v>13500</v>
      </c>
      <c r="F1275" s="20" t="str">
        <f>IF(C1275="","",C1275&amp;"-"&amp;COUNTIF($C$8:C3274,C1275)&amp;"-"&amp;TEXT(B1275,"YYYY"))</f>
        <v>CHK-294-2019</v>
      </c>
      <c r="G1275" s="21" t="str">
        <f>IFERROR(VLOOKUP(D1275,CustomerList[],2,FALSE),"")</f>
        <v>Hyper Markets</v>
      </c>
      <c r="H1275" s="22">
        <f t="shared" si="40"/>
        <v>-13500</v>
      </c>
      <c r="I1275" s="23" t="str">
        <f t="shared" si="41"/>
        <v>CR</v>
      </c>
    </row>
    <row r="1276" spans="2:9" x14ac:dyDescent="0.25">
      <c r="B1276" s="17">
        <v>43625</v>
      </c>
      <c r="C1276" s="18" t="s">
        <v>0</v>
      </c>
      <c r="D1276" s="18">
        <v>64</v>
      </c>
      <c r="E1276" s="19">
        <v>15500</v>
      </c>
      <c r="F1276" s="20" t="str">
        <f>IF(C1276="","",C1276&amp;"-"&amp;COUNTIF($C$8:C3275,C1276)&amp;"-"&amp;TEXT(B1276,"YYYY"))</f>
        <v>INV-1170-2019</v>
      </c>
      <c r="G1276" s="21" t="str">
        <f>IFERROR(VLOOKUP(D1276,CustomerList[],2,FALSE),"")</f>
        <v>A&amp;A For Import &amp; Export</v>
      </c>
      <c r="H1276" s="22">
        <f t="shared" si="40"/>
        <v>15500</v>
      </c>
      <c r="I1276" s="23" t="str">
        <f t="shared" si="41"/>
        <v>DR</v>
      </c>
    </row>
    <row r="1277" spans="2:9" x14ac:dyDescent="0.25">
      <c r="B1277" s="17">
        <v>43625</v>
      </c>
      <c r="C1277" s="18" t="s">
        <v>2</v>
      </c>
      <c r="D1277" s="18">
        <v>45</v>
      </c>
      <c r="E1277" s="19">
        <v>12000</v>
      </c>
      <c r="F1277" s="20" t="str">
        <f>IF(C1277="","",C1277&amp;"-"&amp;COUNTIF($C$8:C3276,C1277)&amp;"-"&amp;TEXT(B1277,"YYYY"))</f>
        <v>CN-266-2019</v>
      </c>
      <c r="G1277" s="21" t="str">
        <f>IFERROR(VLOOKUP(D1277,CustomerList[],2,FALSE),"")</f>
        <v>A&amp;D For Maitenance &amp; Services</v>
      </c>
      <c r="H1277" s="22">
        <f t="shared" si="40"/>
        <v>-12000</v>
      </c>
      <c r="I1277" s="23" t="str">
        <f t="shared" si="41"/>
        <v>CR</v>
      </c>
    </row>
    <row r="1278" spans="2:9" x14ac:dyDescent="0.25">
      <c r="B1278" s="17">
        <v>43625</v>
      </c>
      <c r="C1278" s="18" t="s">
        <v>0</v>
      </c>
      <c r="D1278" s="18">
        <v>38</v>
      </c>
      <c r="E1278" s="19">
        <v>6500</v>
      </c>
      <c r="F1278" s="20" t="str">
        <f>IF(C1278="","",C1278&amp;"-"&amp;COUNTIF($C$8:C3277,C1278)&amp;"-"&amp;TEXT(B1278,"YYYY"))</f>
        <v>INV-1170-2019</v>
      </c>
      <c r="G1278" s="21" t="str">
        <f>IFERROR(VLOOKUP(D1278,CustomerList[],2,FALSE),"")</f>
        <v>Y&amp;C For Sports Equipments</v>
      </c>
      <c r="H1278" s="22">
        <f t="shared" si="40"/>
        <v>6500</v>
      </c>
      <c r="I1278" s="23" t="str">
        <f t="shared" si="41"/>
        <v>DR</v>
      </c>
    </row>
    <row r="1279" spans="2:9" x14ac:dyDescent="0.25">
      <c r="B1279" s="17">
        <v>43625</v>
      </c>
      <c r="C1279" s="18" t="s">
        <v>3</v>
      </c>
      <c r="D1279" s="18">
        <v>62</v>
      </c>
      <c r="E1279" s="19">
        <v>8500</v>
      </c>
      <c r="F1279" s="20" t="str">
        <f>IF(C1279="","",C1279&amp;"-"&amp;COUNTIF($C$8:C3278,C1279)&amp;"-"&amp;TEXT(B1279,"YYYY"))</f>
        <v>CASH-270-2019</v>
      </c>
      <c r="G1279" s="21" t="str">
        <f>IFERROR(VLOOKUP(D1279,CustomerList[],2,FALSE),"")</f>
        <v>C&amp;C For Import &amp; Export</v>
      </c>
      <c r="H1279" s="22">
        <f t="shared" si="40"/>
        <v>-8500</v>
      </c>
      <c r="I1279" s="23" t="str">
        <f t="shared" si="41"/>
        <v>CR</v>
      </c>
    </row>
    <row r="1280" spans="2:9" x14ac:dyDescent="0.25">
      <c r="B1280" s="17">
        <v>43625</v>
      </c>
      <c r="C1280" s="18" t="s">
        <v>0</v>
      </c>
      <c r="D1280" s="18">
        <v>60</v>
      </c>
      <c r="E1280" s="19">
        <v>7500</v>
      </c>
      <c r="F1280" s="20" t="str">
        <f>IF(C1280="","",C1280&amp;"-"&amp;COUNTIF($C$8:C3279,C1280)&amp;"-"&amp;TEXT(B1280,"YYYY"))</f>
        <v>INV-1170-2019</v>
      </c>
      <c r="G1280" s="21" t="str">
        <f>IFERROR(VLOOKUP(D1280,CustomerList[],2,FALSE),"")</f>
        <v>A&amp;Y For Distribution</v>
      </c>
      <c r="H1280" s="22">
        <f t="shared" si="40"/>
        <v>7500</v>
      </c>
      <c r="I1280" s="23" t="str">
        <f t="shared" si="41"/>
        <v>DR</v>
      </c>
    </row>
    <row r="1281" spans="2:9" x14ac:dyDescent="0.25">
      <c r="B1281" s="17">
        <v>43625</v>
      </c>
      <c r="C1281" s="18" t="s">
        <v>0</v>
      </c>
      <c r="D1281" s="18">
        <v>70</v>
      </c>
      <c r="E1281" s="19">
        <v>14000</v>
      </c>
      <c r="F1281" s="20" t="str">
        <f>IF(C1281="","",C1281&amp;"-"&amp;COUNTIF($C$8:C3280,C1281)&amp;"-"&amp;TEXT(B1281,"YYYY"))</f>
        <v>INV-1170-2019</v>
      </c>
      <c r="G1281" s="21" t="str">
        <f>IFERROR(VLOOKUP(D1281,CustomerList[],2,FALSE),"")</f>
        <v>Brothers For Distribution</v>
      </c>
      <c r="H1281" s="22">
        <f t="shared" si="40"/>
        <v>14000</v>
      </c>
      <c r="I1281" s="23" t="str">
        <f t="shared" si="41"/>
        <v>DR</v>
      </c>
    </row>
    <row r="1282" spans="2:9" x14ac:dyDescent="0.25">
      <c r="B1282" s="17">
        <v>43625</v>
      </c>
      <c r="C1282" s="18" t="s">
        <v>2</v>
      </c>
      <c r="D1282" s="18">
        <v>62</v>
      </c>
      <c r="E1282" s="19">
        <v>6000</v>
      </c>
      <c r="F1282" s="20" t="str">
        <f>IF(C1282="","",C1282&amp;"-"&amp;COUNTIF($C$8:C3281,C1282)&amp;"-"&amp;TEXT(B1282,"YYYY"))</f>
        <v>CN-266-2019</v>
      </c>
      <c r="G1282" s="21" t="str">
        <f>IFERROR(VLOOKUP(D1282,CustomerList[],2,FALSE),"")</f>
        <v>C&amp;C For Import &amp; Export</v>
      </c>
      <c r="H1282" s="22">
        <f t="shared" si="40"/>
        <v>-6000</v>
      </c>
      <c r="I1282" s="23" t="str">
        <f t="shared" si="41"/>
        <v>CR</v>
      </c>
    </row>
    <row r="1283" spans="2:9" x14ac:dyDescent="0.25">
      <c r="B1283" s="17">
        <v>43625</v>
      </c>
      <c r="C1283" s="18" t="s">
        <v>0</v>
      </c>
      <c r="D1283" s="18">
        <v>62</v>
      </c>
      <c r="E1283" s="19">
        <v>9000</v>
      </c>
      <c r="F1283" s="20" t="str">
        <f>IF(C1283="","",C1283&amp;"-"&amp;COUNTIF($C$8:C3282,C1283)&amp;"-"&amp;TEXT(B1283,"YYYY"))</f>
        <v>INV-1170-2019</v>
      </c>
      <c r="G1283" s="21" t="str">
        <f>IFERROR(VLOOKUP(D1283,CustomerList[],2,FALSE),"")</f>
        <v>C&amp;C For Import &amp; Export</v>
      </c>
      <c r="H1283" s="22">
        <f t="shared" si="40"/>
        <v>9000</v>
      </c>
      <c r="I1283" s="23" t="str">
        <f t="shared" si="41"/>
        <v>DR</v>
      </c>
    </row>
    <row r="1284" spans="2:9" x14ac:dyDescent="0.25">
      <c r="B1284" s="17">
        <v>43625</v>
      </c>
      <c r="C1284" s="18" t="s">
        <v>0</v>
      </c>
      <c r="D1284" s="18">
        <v>11</v>
      </c>
      <c r="E1284" s="19">
        <v>16000</v>
      </c>
      <c r="F1284" s="20" t="str">
        <f>IF(C1284="","",C1284&amp;"-"&amp;COUNTIF($C$8:C3283,C1284)&amp;"-"&amp;TEXT(B1284,"YYYY"))</f>
        <v>INV-1170-2019</v>
      </c>
      <c r="G1284" s="21" t="str">
        <f>IFERROR(VLOOKUP(D1284,CustomerList[],2,FALSE),"")</f>
        <v>Giza Trade</v>
      </c>
      <c r="H1284" s="22">
        <f t="shared" si="40"/>
        <v>16000</v>
      </c>
      <c r="I1284" s="23" t="str">
        <f t="shared" si="41"/>
        <v>DR</v>
      </c>
    </row>
    <row r="1285" spans="2:9" x14ac:dyDescent="0.25">
      <c r="B1285" s="17">
        <v>43625</v>
      </c>
      <c r="C1285" s="18" t="s">
        <v>0</v>
      </c>
      <c r="D1285" s="18">
        <v>9</v>
      </c>
      <c r="E1285" s="19">
        <v>11000</v>
      </c>
      <c r="F1285" s="20" t="str">
        <f>IF(C1285="","",C1285&amp;"-"&amp;COUNTIF($C$8:C3284,C1285)&amp;"-"&amp;TEXT(B1285,"YYYY"))</f>
        <v>INV-1170-2019</v>
      </c>
      <c r="G1285" s="21" t="str">
        <f>IFERROR(VLOOKUP(D1285,CustomerList[],2,FALSE),"")</f>
        <v>Sports &amp; Fitness Co</v>
      </c>
      <c r="H1285" s="22">
        <f t="shared" si="40"/>
        <v>11000</v>
      </c>
      <c r="I1285" s="23" t="str">
        <f t="shared" si="41"/>
        <v>DR</v>
      </c>
    </row>
    <row r="1286" spans="2:9" x14ac:dyDescent="0.25">
      <c r="B1286" s="17">
        <v>43625</v>
      </c>
      <c r="C1286" s="18" t="s">
        <v>2</v>
      </c>
      <c r="D1286" s="18">
        <v>23</v>
      </c>
      <c r="E1286" s="19">
        <v>16000</v>
      </c>
      <c r="F1286" s="20" t="str">
        <f>IF(C1286="","",C1286&amp;"-"&amp;COUNTIF($C$8:C3285,C1286)&amp;"-"&amp;TEXT(B1286,"YYYY"))</f>
        <v>CN-266-2019</v>
      </c>
      <c r="G1286" s="21" t="str">
        <f>IFERROR(VLOOKUP(D1286,CustomerList[],2,FALSE),"")</f>
        <v>Y&amp;A For Maitenance &amp; Services</v>
      </c>
      <c r="H1286" s="22">
        <f t="shared" si="40"/>
        <v>-16000</v>
      </c>
      <c r="I1286" s="23" t="str">
        <f t="shared" si="41"/>
        <v>CR</v>
      </c>
    </row>
    <row r="1287" spans="2:9" x14ac:dyDescent="0.25">
      <c r="B1287" s="17">
        <v>43625</v>
      </c>
      <c r="C1287" s="18" t="s">
        <v>0</v>
      </c>
      <c r="D1287" s="18">
        <v>3</v>
      </c>
      <c r="E1287" s="19">
        <v>13500</v>
      </c>
      <c r="F1287" s="20" t="str">
        <f>IF(C1287="","",C1287&amp;"-"&amp;COUNTIF($C$8:C3286,C1287)&amp;"-"&amp;TEXT(B1287,"YYYY"))</f>
        <v>INV-1170-2019</v>
      </c>
      <c r="G1287" s="21" t="str">
        <f>IFERROR(VLOOKUP(D1287,CustomerList[],2,FALSE),"")</f>
        <v>Alied Distributers</v>
      </c>
      <c r="H1287" s="22">
        <f t="shared" si="40"/>
        <v>13500</v>
      </c>
      <c r="I1287" s="23" t="str">
        <f t="shared" si="41"/>
        <v>DR</v>
      </c>
    </row>
    <row r="1288" spans="2:9" x14ac:dyDescent="0.25">
      <c r="B1288" s="17">
        <v>43625</v>
      </c>
      <c r="C1288" s="18" t="s">
        <v>0</v>
      </c>
      <c r="D1288" s="18">
        <v>25</v>
      </c>
      <c r="E1288" s="19">
        <v>3000</v>
      </c>
      <c r="F1288" s="20" t="str">
        <f>IF(C1288="","",C1288&amp;"-"&amp;COUNTIF($C$8:C3287,C1288)&amp;"-"&amp;TEXT(B1288,"YYYY"))</f>
        <v>INV-1170-2019</v>
      </c>
      <c r="G1288" s="21" t="str">
        <f>IFERROR(VLOOKUP(D1288,CustomerList[],2,FALSE),"")</f>
        <v>Y&amp;D For Import &amp; Export</v>
      </c>
      <c r="H1288" s="22">
        <f t="shared" si="40"/>
        <v>3000</v>
      </c>
      <c r="I1288" s="23" t="str">
        <f t="shared" si="41"/>
        <v>DR</v>
      </c>
    </row>
    <row r="1289" spans="2:9" x14ac:dyDescent="0.25">
      <c r="B1289" s="17">
        <v>43625</v>
      </c>
      <c r="C1289" s="18" t="s">
        <v>0</v>
      </c>
      <c r="D1289" s="18">
        <v>73</v>
      </c>
      <c r="E1289" s="19">
        <v>5000</v>
      </c>
      <c r="F1289" s="20" t="str">
        <f>IF(C1289="","",C1289&amp;"-"&amp;COUNTIF($C$8:C3288,C1289)&amp;"-"&amp;TEXT(B1289,"YYYY"))</f>
        <v>INV-1170-2019</v>
      </c>
      <c r="G1289" s="21" t="str">
        <f>IFERROR(VLOOKUP(D1289,CustomerList[],2,FALSE),"")</f>
        <v>Y&amp;Y For Trading</v>
      </c>
      <c r="H1289" s="22">
        <f t="shared" si="40"/>
        <v>5000</v>
      </c>
      <c r="I1289" s="23" t="str">
        <f t="shared" si="41"/>
        <v>DR</v>
      </c>
    </row>
    <row r="1290" spans="2:9" x14ac:dyDescent="0.25">
      <c r="B1290" s="17">
        <v>43625</v>
      </c>
      <c r="C1290" s="18" t="s">
        <v>3</v>
      </c>
      <c r="D1290" s="18">
        <v>6</v>
      </c>
      <c r="E1290" s="19">
        <v>20000</v>
      </c>
      <c r="F1290" s="20" t="str">
        <f>IF(C1290="","",C1290&amp;"-"&amp;COUNTIF($C$8:C3289,C1290)&amp;"-"&amp;TEXT(B1290,"YYYY"))</f>
        <v>CASH-270-2019</v>
      </c>
      <c r="G1290" s="21" t="str">
        <f>IFERROR(VLOOKUP(D1290,CustomerList[],2,FALSE),"")</f>
        <v>Fit &amp; Fit</v>
      </c>
      <c r="H1290" s="22">
        <f t="shared" si="40"/>
        <v>-20000</v>
      </c>
      <c r="I1290" s="23" t="str">
        <f t="shared" si="41"/>
        <v>CR</v>
      </c>
    </row>
    <row r="1291" spans="2:9" x14ac:dyDescent="0.25">
      <c r="B1291" s="17">
        <v>43625</v>
      </c>
      <c r="C1291" s="18" t="s">
        <v>2</v>
      </c>
      <c r="D1291" s="18">
        <v>74</v>
      </c>
      <c r="E1291" s="19">
        <v>6000</v>
      </c>
      <c r="F1291" s="20" t="str">
        <f>IF(C1291="","",C1291&amp;"-"&amp;COUNTIF($C$8:C3290,C1291)&amp;"-"&amp;TEXT(B1291,"YYYY"))</f>
        <v>CN-266-2019</v>
      </c>
      <c r="G1291" s="21" t="str">
        <f>IFERROR(VLOOKUP(D1291,CustomerList[],2,FALSE),"")</f>
        <v>Nader For Trading</v>
      </c>
      <c r="H1291" s="22">
        <f t="shared" si="40"/>
        <v>-6000</v>
      </c>
      <c r="I1291" s="23" t="str">
        <f t="shared" si="41"/>
        <v>CR</v>
      </c>
    </row>
    <row r="1292" spans="2:9" x14ac:dyDescent="0.25">
      <c r="B1292" s="17">
        <v>43625</v>
      </c>
      <c r="C1292" s="18" t="s">
        <v>0</v>
      </c>
      <c r="D1292" s="18">
        <v>47</v>
      </c>
      <c r="E1292" s="19">
        <v>2500</v>
      </c>
      <c r="F1292" s="20" t="str">
        <f>IF(C1292="","",C1292&amp;"-"&amp;COUNTIF($C$8:C3291,C1292)&amp;"-"&amp;TEXT(B1292,"YYYY"))</f>
        <v>INV-1170-2019</v>
      </c>
      <c r="G1292" s="21" t="str">
        <f>IFERROR(VLOOKUP(D1292,CustomerList[],2,FALSE),"")</f>
        <v>Y&amp;C For Trading</v>
      </c>
      <c r="H1292" s="22">
        <f t="shared" si="40"/>
        <v>2500</v>
      </c>
      <c r="I1292" s="23" t="str">
        <f t="shared" si="41"/>
        <v>DR</v>
      </c>
    </row>
    <row r="1293" spans="2:9" x14ac:dyDescent="0.25">
      <c r="B1293" s="17">
        <v>43625</v>
      </c>
      <c r="C1293" s="18" t="s">
        <v>1</v>
      </c>
      <c r="D1293" s="18">
        <v>53</v>
      </c>
      <c r="E1293" s="19">
        <v>9500</v>
      </c>
      <c r="F1293" s="20" t="str">
        <f>IF(C1293="","",C1293&amp;"-"&amp;COUNTIF($C$8:C3292,C1293)&amp;"-"&amp;TEXT(B1293,"YYYY"))</f>
        <v>CHK-294-2019</v>
      </c>
      <c r="G1293" s="21" t="str">
        <f>IFERROR(VLOOKUP(D1293,CustomerList[],2,FALSE),"")</f>
        <v>C&amp;D For Distribution</v>
      </c>
      <c r="H1293" s="22">
        <f t="shared" si="40"/>
        <v>-9500</v>
      </c>
      <c r="I1293" s="23" t="str">
        <f t="shared" si="41"/>
        <v>CR</v>
      </c>
    </row>
    <row r="1294" spans="2:9" x14ac:dyDescent="0.25">
      <c r="B1294" s="17">
        <v>43625</v>
      </c>
      <c r="C1294" s="18" t="s">
        <v>1</v>
      </c>
      <c r="D1294" s="18">
        <v>68</v>
      </c>
      <c r="E1294" s="19">
        <v>3000</v>
      </c>
      <c r="F1294" s="20" t="str">
        <f>IF(C1294="","",C1294&amp;"-"&amp;COUNTIF($C$8:C3293,C1294)&amp;"-"&amp;TEXT(B1294,"YYYY"))</f>
        <v>CHK-294-2019</v>
      </c>
      <c r="G1294" s="21" t="str">
        <f>IFERROR(VLOOKUP(D1294,CustomerList[],2,FALSE),"")</f>
        <v>C&amp;C For Maitenance &amp; Services</v>
      </c>
      <c r="H1294" s="22">
        <f t="shared" si="40"/>
        <v>-3000</v>
      </c>
      <c r="I1294" s="23" t="str">
        <f t="shared" si="41"/>
        <v>CR</v>
      </c>
    </row>
    <row r="1295" spans="2:9" x14ac:dyDescent="0.25">
      <c r="B1295" s="17">
        <v>43625</v>
      </c>
      <c r="C1295" s="18" t="s">
        <v>0</v>
      </c>
      <c r="D1295" s="18">
        <v>68</v>
      </c>
      <c r="E1295" s="19">
        <v>12000</v>
      </c>
      <c r="F1295" s="20" t="str">
        <f>IF(C1295="","",C1295&amp;"-"&amp;COUNTIF($C$8:C3294,C1295)&amp;"-"&amp;TEXT(B1295,"YYYY"))</f>
        <v>INV-1170-2019</v>
      </c>
      <c r="G1295" s="21" t="str">
        <f>IFERROR(VLOOKUP(D1295,CustomerList[],2,FALSE),"")</f>
        <v>C&amp;C For Maitenance &amp; Services</v>
      </c>
      <c r="H1295" s="22">
        <f t="shared" si="40"/>
        <v>12000</v>
      </c>
      <c r="I1295" s="23" t="str">
        <f t="shared" si="41"/>
        <v>DR</v>
      </c>
    </row>
    <row r="1296" spans="2:9" x14ac:dyDescent="0.25">
      <c r="B1296" s="17">
        <v>43625</v>
      </c>
      <c r="C1296" s="18" t="s">
        <v>0</v>
      </c>
      <c r="D1296" s="18">
        <v>74</v>
      </c>
      <c r="E1296" s="19">
        <v>6000</v>
      </c>
      <c r="F1296" s="20" t="str">
        <f>IF(C1296="","",C1296&amp;"-"&amp;COUNTIF($C$8:C3295,C1296)&amp;"-"&amp;TEXT(B1296,"YYYY"))</f>
        <v>INV-1170-2019</v>
      </c>
      <c r="G1296" s="21" t="str">
        <f>IFERROR(VLOOKUP(D1296,CustomerList[],2,FALSE),"")</f>
        <v>Nader For Trading</v>
      </c>
      <c r="H1296" s="22">
        <f t="shared" si="40"/>
        <v>6000</v>
      </c>
      <c r="I1296" s="23" t="str">
        <f t="shared" si="41"/>
        <v>DR</v>
      </c>
    </row>
    <row r="1297" spans="2:9" x14ac:dyDescent="0.25">
      <c r="B1297" s="17">
        <v>43625</v>
      </c>
      <c r="C1297" s="18" t="s">
        <v>0</v>
      </c>
      <c r="D1297" s="18">
        <v>64</v>
      </c>
      <c r="E1297" s="19">
        <v>14500</v>
      </c>
      <c r="F1297" s="20" t="str">
        <f>IF(C1297="","",C1297&amp;"-"&amp;COUNTIF($C$8:C3296,C1297)&amp;"-"&amp;TEXT(B1297,"YYYY"))</f>
        <v>INV-1170-2019</v>
      </c>
      <c r="G1297" s="21" t="str">
        <f>IFERROR(VLOOKUP(D1297,CustomerList[],2,FALSE),"")</f>
        <v>A&amp;A For Import &amp; Export</v>
      </c>
      <c r="H1297" s="22">
        <f t="shared" si="40"/>
        <v>14500</v>
      </c>
      <c r="I1297" s="23" t="str">
        <f t="shared" si="41"/>
        <v>DR</v>
      </c>
    </row>
    <row r="1298" spans="2:9" x14ac:dyDescent="0.25">
      <c r="B1298" s="17">
        <v>43625</v>
      </c>
      <c r="C1298" s="18" t="s">
        <v>0</v>
      </c>
      <c r="D1298" s="18">
        <v>6</v>
      </c>
      <c r="E1298" s="19">
        <v>3000</v>
      </c>
      <c r="F1298" s="20" t="str">
        <f>IF(C1298="","",C1298&amp;"-"&amp;COUNTIF($C$8:C3297,C1298)&amp;"-"&amp;TEXT(B1298,"YYYY"))</f>
        <v>INV-1170-2019</v>
      </c>
      <c r="G1298" s="21" t="str">
        <f>IFERROR(VLOOKUP(D1298,CustomerList[],2,FALSE),"")</f>
        <v>Fit &amp; Fit</v>
      </c>
      <c r="H1298" s="22">
        <f t="shared" si="40"/>
        <v>3000</v>
      </c>
      <c r="I1298" s="23" t="str">
        <f t="shared" si="41"/>
        <v>DR</v>
      </c>
    </row>
    <row r="1299" spans="2:9" x14ac:dyDescent="0.25">
      <c r="B1299" s="17">
        <v>43625</v>
      </c>
      <c r="C1299" s="18" t="s">
        <v>0</v>
      </c>
      <c r="D1299" s="18">
        <v>58</v>
      </c>
      <c r="E1299" s="19">
        <v>19000</v>
      </c>
      <c r="F1299" s="20" t="str">
        <f>IF(C1299="","",C1299&amp;"-"&amp;COUNTIF($C$8:C3298,C1299)&amp;"-"&amp;TEXT(B1299,"YYYY"))</f>
        <v>INV-1170-2019</v>
      </c>
      <c r="G1299" s="21" t="str">
        <f>IFERROR(VLOOKUP(D1299,CustomerList[],2,FALSE),"")</f>
        <v>A&amp;Y For Sports Equipments</v>
      </c>
      <c r="H1299" s="22">
        <f t="shared" si="40"/>
        <v>19000</v>
      </c>
      <c r="I1299" s="23" t="str">
        <f t="shared" si="41"/>
        <v>DR</v>
      </c>
    </row>
    <row r="1300" spans="2:9" x14ac:dyDescent="0.25">
      <c r="B1300" s="17">
        <v>43625</v>
      </c>
      <c r="C1300" s="18" t="s">
        <v>2</v>
      </c>
      <c r="D1300" s="18">
        <v>68</v>
      </c>
      <c r="E1300" s="19">
        <v>1500</v>
      </c>
      <c r="F1300" s="20" t="str">
        <f>IF(C1300="","",C1300&amp;"-"&amp;COUNTIF($C$8:C3299,C1300)&amp;"-"&amp;TEXT(B1300,"YYYY"))</f>
        <v>CN-266-2019</v>
      </c>
      <c r="G1300" s="21" t="str">
        <f>IFERROR(VLOOKUP(D1300,CustomerList[],2,FALSE),"")</f>
        <v>C&amp;C For Maitenance &amp; Services</v>
      </c>
      <c r="H1300" s="22">
        <f t="shared" si="40"/>
        <v>-1500</v>
      </c>
      <c r="I1300" s="23" t="str">
        <f t="shared" si="41"/>
        <v>CR</v>
      </c>
    </row>
    <row r="1301" spans="2:9" x14ac:dyDescent="0.25">
      <c r="B1301" s="17">
        <v>43625</v>
      </c>
      <c r="C1301" s="18" t="s">
        <v>0</v>
      </c>
      <c r="D1301" s="18">
        <v>43</v>
      </c>
      <c r="E1301" s="19">
        <v>11000</v>
      </c>
      <c r="F1301" s="20" t="str">
        <f>IF(C1301="","",C1301&amp;"-"&amp;COUNTIF($C$8:C3300,C1301)&amp;"-"&amp;TEXT(B1301,"YYYY"))</f>
        <v>INV-1170-2019</v>
      </c>
      <c r="G1301" s="21" t="str">
        <f>IFERROR(VLOOKUP(D1301,CustomerList[],2,FALSE),"")</f>
        <v>D&amp;Y For Trading</v>
      </c>
      <c r="H1301" s="22">
        <f t="shared" si="40"/>
        <v>11000</v>
      </c>
      <c r="I1301" s="23" t="str">
        <f t="shared" si="41"/>
        <v>DR</v>
      </c>
    </row>
    <row r="1302" spans="2:9" x14ac:dyDescent="0.25">
      <c r="B1302" s="17">
        <v>43625</v>
      </c>
      <c r="C1302" s="18" t="s">
        <v>1</v>
      </c>
      <c r="D1302" s="18">
        <v>7</v>
      </c>
      <c r="E1302" s="19">
        <v>4500</v>
      </c>
      <c r="F1302" s="20" t="str">
        <f>IF(C1302="","",C1302&amp;"-"&amp;COUNTIF($C$8:C3301,C1302)&amp;"-"&amp;TEXT(B1302,"YYYY"))</f>
        <v>CHK-294-2019</v>
      </c>
      <c r="G1302" s="21" t="str">
        <f>IFERROR(VLOOKUP(D1302,CustomerList[],2,FALSE),"")</f>
        <v>Upper Egypt Whole Sale</v>
      </c>
      <c r="H1302" s="22">
        <f t="shared" si="40"/>
        <v>-4500</v>
      </c>
      <c r="I1302" s="23" t="str">
        <f t="shared" si="41"/>
        <v>CR</v>
      </c>
    </row>
    <row r="1303" spans="2:9" x14ac:dyDescent="0.25">
      <c r="B1303" s="17">
        <v>43625</v>
      </c>
      <c r="C1303" s="18" t="s">
        <v>0</v>
      </c>
      <c r="D1303" s="18">
        <v>62</v>
      </c>
      <c r="E1303" s="19">
        <v>19000</v>
      </c>
      <c r="F1303" s="20" t="str">
        <f>IF(C1303="","",C1303&amp;"-"&amp;COUNTIF($C$8:C3302,C1303)&amp;"-"&amp;TEXT(B1303,"YYYY"))</f>
        <v>INV-1170-2019</v>
      </c>
      <c r="G1303" s="21" t="str">
        <f>IFERROR(VLOOKUP(D1303,CustomerList[],2,FALSE),"")</f>
        <v>C&amp;C For Import &amp; Export</v>
      </c>
      <c r="H1303" s="22">
        <f t="shared" si="40"/>
        <v>19000</v>
      </c>
      <c r="I1303" s="23" t="str">
        <f t="shared" si="41"/>
        <v>DR</v>
      </c>
    </row>
    <row r="1304" spans="2:9" x14ac:dyDescent="0.25">
      <c r="B1304" s="17">
        <v>43625</v>
      </c>
      <c r="C1304" s="18" t="s">
        <v>0</v>
      </c>
      <c r="D1304" s="18">
        <v>57</v>
      </c>
      <c r="E1304" s="19">
        <v>5000</v>
      </c>
      <c r="F1304" s="20" t="str">
        <f>IF(C1304="","",C1304&amp;"-"&amp;COUNTIF($C$8:C3303,C1304)&amp;"-"&amp;TEXT(B1304,"YYYY"))</f>
        <v>INV-1170-2019</v>
      </c>
      <c r="G1304" s="21" t="str">
        <f>IFERROR(VLOOKUP(D1304,CustomerList[],2,FALSE),"")</f>
        <v>Ahmed &amp; Co For Sports Equipments</v>
      </c>
      <c r="H1304" s="22">
        <f t="shared" si="40"/>
        <v>5000</v>
      </c>
      <c r="I1304" s="23" t="str">
        <f t="shared" si="41"/>
        <v>DR</v>
      </c>
    </row>
    <row r="1305" spans="2:9" x14ac:dyDescent="0.25">
      <c r="B1305" s="17">
        <v>43625</v>
      </c>
      <c r="C1305" s="18" t="s">
        <v>0</v>
      </c>
      <c r="D1305" s="18">
        <v>63</v>
      </c>
      <c r="E1305" s="19">
        <v>2500</v>
      </c>
      <c r="F1305" s="20" t="str">
        <f>IF(C1305="","",C1305&amp;"-"&amp;COUNTIF($C$8:C3304,C1305)&amp;"-"&amp;TEXT(B1305,"YYYY"))</f>
        <v>INV-1170-2019</v>
      </c>
      <c r="G1305" s="21" t="str">
        <f>IFERROR(VLOOKUP(D1305,CustomerList[],2,FALSE),"")</f>
        <v>C&amp;Y For Import &amp; Export</v>
      </c>
      <c r="H1305" s="22">
        <f t="shared" si="40"/>
        <v>2500</v>
      </c>
      <c r="I1305" s="23" t="str">
        <f t="shared" si="41"/>
        <v>DR</v>
      </c>
    </row>
    <row r="1306" spans="2:9" x14ac:dyDescent="0.25">
      <c r="B1306" s="17">
        <v>43625</v>
      </c>
      <c r="C1306" s="18" t="s">
        <v>0</v>
      </c>
      <c r="D1306" s="18">
        <v>26</v>
      </c>
      <c r="E1306" s="19">
        <v>4500</v>
      </c>
      <c r="F1306" s="20" t="str">
        <f>IF(C1306="","",C1306&amp;"-"&amp;COUNTIF($C$8:C3305,C1306)&amp;"-"&amp;TEXT(B1306,"YYYY"))</f>
        <v>INV-1170-2019</v>
      </c>
      <c r="G1306" s="21" t="str">
        <f>IFERROR(VLOOKUP(D1306,CustomerList[],2,FALSE),"")</f>
        <v>D&amp;D For Maitenance &amp; Services</v>
      </c>
      <c r="H1306" s="22">
        <f t="shared" si="40"/>
        <v>4500</v>
      </c>
      <c r="I1306" s="23" t="str">
        <f t="shared" si="41"/>
        <v>DR</v>
      </c>
    </row>
    <row r="1307" spans="2:9" x14ac:dyDescent="0.25">
      <c r="B1307" s="17">
        <v>43625</v>
      </c>
      <c r="C1307" s="18" t="s">
        <v>0</v>
      </c>
      <c r="D1307" s="18">
        <v>33</v>
      </c>
      <c r="E1307" s="19">
        <v>20000</v>
      </c>
      <c r="F1307" s="20" t="str">
        <f>IF(C1307="","",C1307&amp;"-"&amp;COUNTIF($C$8:C3306,C1307)&amp;"-"&amp;TEXT(B1307,"YYYY"))</f>
        <v>INV-1170-2019</v>
      </c>
      <c r="G1307" s="21" t="str">
        <f>IFERROR(VLOOKUP(D1307,CustomerList[],2,FALSE),"")</f>
        <v>D&amp;D For Trading</v>
      </c>
      <c r="H1307" s="22">
        <f t="shared" si="40"/>
        <v>20000</v>
      </c>
      <c r="I1307" s="23" t="str">
        <f t="shared" si="41"/>
        <v>DR</v>
      </c>
    </row>
    <row r="1308" spans="2:9" x14ac:dyDescent="0.25">
      <c r="B1308" s="17">
        <v>43625</v>
      </c>
      <c r="C1308" s="18" t="s">
        <v>0</v>
      </c>
      <c r="D1308" s="18">
        <v>7</v>
      </c>
      <c r="E1308" s="19">
        <v>1000</v>
      </c>
      <c r="F1308" s="20" t="str">
        <f>IF(C1308="","",C1308&amp;"-"&amp;COUNTIF($C$8:C3307,C1308)&amp;"-"&amp;TEXT(B1308,"YYYY"))</f>
        <v>INV-1170-2019</v>
      </c>
      <c r="G1308" s="21" t="str">
        <f>IFERROR(VLOOKUP(D1308,CustomerList[],2,FALSE),"")</f>
        <v>Upper Egypt Whole Sale</v>
      </c>
      <c r="H1308" s="22">
        <f t="shared" si="40"/>
        <v>1000</v>
      </c>
      <c r="I1308" s="23" t="str">
        <f t="shared" si="41"/>
        <v>DR</v>
      </c>
    </row>
    <row r="1309" spans="2:9" x14ac:dyDescent="0.25">
      <c r="B1309" s="17">
        <v>43625</v>
      </c>
      <c r="C1309" s="18" t="s">
        <v>1</v>
      </c>
      <c r="D1309" s="18">
        <v>14</v>
      </c>
      <c r="E1309" s="19">
        <v>12000</v>
      </c>
      <c r="F1309" s="20" t="str">
        <f>IF(C1309="","",C1309&amp;"-"&amp;COUNTIF($C$8:C3308,C1309)&amp;"-"&amp;TEXT(B1309,"YYYY"))</f>
        <v>CHK-294-2019</v>
      </c>
      <c r="G1309" s="21" t="str">
        <f>IFERROR(VLOOKUP(D1309,CustomerList[],2,FALSE),"")</f>
        <v>G&amp;Joe limited</v>
      </c>
      <c r="H1309" s="22">
        <f t="shared" si="40"/>
        <v>-12000</v>
      </c>
      <c r="I1309" s="23" t="str">
        <f t="shared" si="41"/>
        <v>CR</v>
      </c>
    </row>
    <row r="1310" spans="2:9" x14ac:dyDescent="0.25">
      <c r="B1310" s="17">
        <v>43625</v>
      </c>
      <c r="C1310" s="18" t="s">
        <v>0</v>
      </c>
      <c r="D1310" s="18">
        <v>43</v>
      </c>
      <c r="E1310" s="19">
        <v>7500</v>
      </c>
      <c r="F1310" s="20" t="str">
        <f>IF(C1310="","",C1310&amp;"-"&amp;COUNTIF($C$8:C3309,C1310)&amp;"-"&amp;TEXT(B1310,"YYYY"))</f>
        <v>INV-1170-2019</v>
      </c>
      <c r="G1310" s="21" t="str">
        <f>IFERROR(VLOOKUP(D1310,CustomerList[],2,FALSE),"")</f>
        <v>D&amp;Y For Trading</v>
      </c>
      <c r="H1310" s="22">
        <f t="shared" si="40"/>
        <v>7500</v>
      </c>
      <c r="I1310" s="23" t="str">
        <f t="shared" si="41"/>
        <v>DR</v>
      </c>
    </row>
    <row r="1311" spans="2:9" x14ac:dyDescent="0.25">
      <c r="B1311" s="17">
        <v>43625</v>
      </c>
      <c r="C1311" s="18" t="s">
        <v>3</v>
      </c>
      <c r="D1311" s="18">
        <v>74</v>
      </c>
      <c r="E1311" s="19">
        <v>18500</v>
      </c>
      <c r="F1311" s="20" t="str">
        <f>IF(C1311="","",C1311&amp;"-"&amp;COUNTIF($C$8:C3310,C1311)&amp;"-"&amp;TEXT(B1311,"YYYY"))</f>
        <v>CASH-270-2019</v>
      </c>
      <c r="G1311" s="21" t="str">
        <f>IFERROR(VLOOKUP(D1311,CustomerList[],2,FALSE),"")</f>
        <v>Nader For Trading</v>
      </c>
      <c r="H1311" s="22">
        <f t="shared" si="40"/>
        <v>-18500</v>
      </c>
      <c r="I1311" s="23" t="str">
        <f t="shared" si="41"/>
        <v>CR</v>
      </c>
    </row>
    <row r="1312" spans="2:9" x14ac:dyDescent="0.25">
      <c r="B1312" s="17">
        <v>43625</v>
      </c>
      <c r="C1312" s="18" t="s">
        <v>0</v>
      </c>
      <c r="D1312" s="18">
        <v>54</v>
      </c>
      <c r="E1312" s="19">
        <v>16000</v>
      </c>
      <c r="F1312" s="20" t="str">
        <f>IF(C1312="","",C1312&amp;"-"&amp;COUNTIF($C$8:C3311,C1312)&amp;"-"&amp;TEXT(B1312,"YYYY"))</f>
        <v>INV-1170-2019</v>
      </c>
      <c r="G1312" s="21" t="str">
        <f>IFERROR(VLOOKUP(D1312,CustomerList[],2,FALSE),"")</f>
        <v>C&amp;D For Maitenance &amp; Services</v>
      </c>
      <c r="H1312" s="22">
        <f t="shared" si="40"/>
        <v>16000</v>
      </c>
      <c r="I1312" s="23" t="str">
        <f t="shared" si="41"/>
        <v>DR</v>
      </c>
    </row>
    <row r="1313" spans="2:9" x14ac:dyDescent="0.25">
      <c r="B1313" s="17">
        <v>43625</v>
      </c>
      <c r="C1313" s="18" t="s">
        <v>3</v>
      </c>
      <c r="D1313" s="18">
        <v>44</v>
      </c>
      <c r="E1313" s="19">
        <v>7000</v>
      </c>
      <c r="F1313" s="20" t="str">
        <f>IF(C1313="","",C1313&amp;"-"&amp;COUNTIF($C$8:C3312,C1313)&amp;"-"&amp;TEXT(B1313,"YYYY"))</f>
        <v>CASH-270-2019</v>
      </c>
      <c r="G1313" s="21" t="str">
        <f>IFERROR(VLOOKUP(D1313,CustomerList[],2,FALSE),"")</f>
        <v>Y&amp;D For Sports Equipments</v>
      </c>
      <c r="H1313" s="22">
        <f t="shared" si="40"/>
        <v>-7000</v>
      </c>
      <c r="I1313" s="23" t="str">
        <f t="shared" si="41"/>
        <v>CR</v>
      </c>
    </row>
    <row r="1314" spans="2:9" x14ac:dyDescent="0.25">
      <c r="B1314" s="17">
        <v>43626</v>
      </c>
      <c r="C1314" s="18" t="s">
        <v>0</v>
      </c>
      <c r="D1314" s="18">
        <v>70</v>
      </c>
      <c r="E1314" s="19">
        <v>4000</v>
      </c>
      <c r="F1314" s="20" t="str">
        <f>IF(C1314="","",C1314&amp;"-"&amp;COUNTIF($C$8:C3313,C1314)&amp;"-"&amp;TEXT(B1314,"YYYY"))</f>
        <v>INV-1170-2019</v>
      </c>
      <c r="G1314" s="21" t="str">
        <f>IFERROR(VLOOKUP(D1314,CustomerList[],2,FALSE),"")</f>
        <v>Brothers For Distribution</v>
      </c>
      <c r="H1314" s="22">
        <f t="shared" si="40"/>
        <v>4000</v>
      </c>
      <c r="I1314" s="23" t="str">
        <f t="shared" si="41"/>
        <v>DR</v>
      </c>
    </row>
    <row r="1315" spans="2:9" x14ac:dyDescent="0.25">
      <c r="B1315" s="17">
        <v>43626</v>
      </c>
      <c r="C1315" s="18" t="s">
        <v>1</v>
      </c>
      <c r="D1315" s="18">
        <v>68</v>
      </c>
      <c r="E1315" s="19">
        <v>11500</v>
      </c>
      <c r="F1315" s="20" t="str">
        <f>IF(C1315="","",C1315&amp;"-"&amp;COUNTIF($C$8:C3314,C1315)&amp;"-"&amp;TEXT(B1315,"YYYY"))</f>
        <v>CHK-294-2019</v>
      </c>
      <c r="G1315" s="21" t="str">
        <f>IFERROR(VLOOKUP(D1315,CustomerList[],2,FALSE),"")</f>
        <v>C&amp;C For Maitenance &amp; Services</v>
      </c>
      <c r="H1315" s="22">
        <f t="shared" si="40"/>
        <v>-11500</v>
      </c>
      <c r="I1315" s="23" t="str">
        <f t="shared" si="41"/>
        <v>CR</v>
      </c>
    </row>
    <row r="1316" spans="2:9" x14ac:dyDescent="0.25">
      <c r="B1316" s="17">
        <v>43626</v>
      </c>
      <c r="C1316" s="18" t="s">
        <v>0</v>
      </c>
      <c r="D1316" s="18">
        <v>5</v>
      </c>
      <c r="E1316" s="19">
        <v>4000</v>
      </c>
      <c r="F1316" s="20" t="str">
        <f>IF(C1316="","",C1316&amp;"-"&amp;COUNTIF($C$8:C3315,C1316)&amp;"-"&amp;TEXT(B1316,"YYYY"))</f>
        <v>INV-1170-2019</v>
      </c>
      <c r="G1316" s="21" t="str">
        <f>IFERROR(VLOOKUP(D1316,CustomerList[],2,FALSE),"")</f>
        <v>Cairo Trade</v>
      </c>
      <c r="H1316" s="22">
        <f t="shared" si="40"/>
        <v>4000</v>
      </c>
      <c r="I1316" s="23" t="str">
        <f t="shared" si="41"/>
        <v>DR</v>
      </c>
    </row>
    <row r="1317" spans="2:9" x14ac:dyDescent="0.25">
      <c r="B1317" s="17">
        <v>43626</v>
      </c>
      <c r="C1317" s="18" t="s">
        <v>3</v>
      </c>
      <c r="D1317" s="18">
        <v>3</v>
      </c>
      <c r="E1317" s="19">
        <v>14500</v>
      </c>
      <c r="F1317" s="20" t="str">
        <f>IF(C1317="","",C1317&amp;"-"&amp;COUNTIF($C$8:C3316,C1317)&amp;"-"&amp;TEXT(B1317,"YYYY"))</f>
        <v>CASH-270-2019</v>
      </c>
      <c r="G1317" s="21" t="str">
        <f>IFERROR(VLOOKUP(D1317,CustomerList[],2,FALSE),"")</f>
        <v>Alied Distributers</v>
      </c>
      <c r="H1317" s="22">
        <f t="shared" si="40"/>
        <v>-14500</v>
      </c>
      <c r="I1317" s="23" t="str">
        <f t="shared" si="41"/>
        <v>CR</v>
      </c>
    </row>
    <row r="1318" spans="2:9" x14ac:dyDescent="0.25">
      <c r="B1318" s="17">
        <v>43626</v>
      </c>
      <c r="C1318" s="18" t="s">
        <v>3</v>
      </c>
      <c r="D1318" s="18">
        <v>35</v>
      </c>
      <c r="E1318" s="19">
        <v>16500</v>
      </c>
      <c r="F1318" s="20" t="str">
        <f>IF(C1318="","",C1318&amp;"-"&amp;COUNTIF($C$8:C3317,C1318)&amp;"-"&amp;TEXT(B1318,"YYYY"))</f>
        <v>CASH-270-2019</v>
      </c>
      <c r="G1318" s="21" t="str">
        <f>IFERROR(VLOOKUP(D1318,CustomerList[],2,FALSE),"")</f>
        <v>D&amp;Y For Maitenance &amp; Services</v>
      </c>
      <c r="H1318" s="22">
        <f t="shared" si="40"/>
        <v>-16500</v>
      </c>
      <c r="I1318" s="23" t="str">
        <f t="shared" si="41"/>
        <v>CR</v>
      </c>
    </row>
    <row r="1319" spans="2:9" x14ac:dyDescent="0.25">
      <c r="B1319" s="17">
        <v>43626</v>
      </c>
      <c r="C1319" s="18" t="s">
        <v>2</v>
      </c>
      <c r="D1319" s="18">
        <v>51</v>
      </c>
      <c r="E1319" s="19">
        <v>10500</v>
      </c>
      <c r="F1319" s="20" t="str">
        <f>IF(C1319="","",C1319&amp;"-"&amp;COUNTIF($C$8:C3318,C1319)&amp;"-"&amp;TEXT(B1319,"YYYY"))</f>
        <v>CN-266-2019</v>
      </c>
      <c r="G1319" s="21" t="str">
        <f>IFERROR(VLOOKUP(D1319,CustomerList[],2,FALSE),"")</f>
        <v>A&amp;D For Trading</v>
      </c>
      <c r="H1319" s="22">
        <f t="shared" si="40"/>
        <v>-10500</v>
      </c>
      <c r="I1319" s="23" t="str">
        <f t="shared" si="41"/>
        <v>CR</v>
      </c>
    </row>
    <row r="1320" spans="2:9" x14ac:dyDescent="0.25">
      <c r="B1320" s="17">
        <v>43626</v>
      </c>
      <c r="C1320" s="18" t="s">
        <v>0</v>
      </c>
      <c r="D1320" s="18">
        <v>20</v>
      </c>
      <c r="E1320" s="19">
        <v>10000</v>
      </c>
      <c r="F1320" s="20" t="str">
        <f>IF(C1320="","",C1320&amp;"-"&amp;COUNTIF($C$8:C3319,C1320)&amp;"-"&amp;TEXT(B1320,"YYYY"))</f>
        <v>INV-1170-2019</v>
      </c>
      <c r="G1320" s="21" t="str">
        <f>IFERROR(VLOOKUP(D1320,CustomerList[],2,FALSE),"")</f>
        <v>A&amp;C For Sports Equipments</v>
      </c>
      <c r="H1320" s="22">
        <f t="shared" si="40"/>
        <v>10000</v>
      </c>
      <c r="I1320" s="23" t="str">
        <f t="shared" si="41"/>
        <v>DR</v>
      </c>
    </row>
    <row r="1321" spans="2:9" x14ac:dyDescent="0.25">
      <c r="B1321" s="17">
        <v>43626</v>
      </c>
      <c r="C1321" s="18" t="s">
        <v>2</v>
      </c>
      <c r="D1321" s="18">
        <v>65</v>
      </c>
      <c r="E1321" s="19">
        <v>7000</v>
      </c>
      <c r="F1321" s="20" t="str">
        <f>IF(C1321="","",C1321&amp;"-"&amp;COUNTIF($C$8:C3320,C1321)&amp;"-"&amp;TEXT(B1321,"YYYY"))</f>
        <v>CN-266-2019</v>
      </c>
      <c r="G1321" s="21" t="str">
        <f>IFERROR(VLOOKUP(D1321,CustomerList[],2,FALSE),"")</f>
        <v>Y&amp;Y For Import &amp; Export</v>
      </c>
      <c r="H1321" s="22">
        <f t="shared" si="40"/>
        <v>-7000</v>
      </c>
      <c r="I1321" s="23" t="str">
        <f t="shared" si="41"/>
        <v>CR</v>
      </c>
    </row>
    <row r="1322" spans="2:9" x14ac:dyDescent="0.25">
      <c r="B1322" s="17">
        <v>43626</v>
      </c>
      <c r="C1322" s="18" t="s">
        <v>0</v>
      </c>
      <c r="D1322" s="18">
        <v>75</v>
      </c>
      <c r="E1322" s="19">
        <v>4000</v>
      </c>
      <c r="F1322" s="20" t="str">
        <f>IF(C1322="","",C1322&amp;"-"&amp;COUNTIF($C$8:C3321,C1322)&amp;"-"&amp;TEXT(B1322,"YYYY"))</f>
        <v>INV-1170-2019</v>
      </c>
      <c r="G1322" s="21" t="str">
        <f>IFERROR(VLOOKUP(D1322,CustomerList[],2,FALSE),"")</f>
        <v>Alfred Bikes</v>
      </c>
      <c r="H1322" s="22">
        <f t="shared" si="40"/>
        <v>4000</v>
      </c>
      <c r="I1322" s="23" t="str">
        <f t="shared" si="41"/>
        <v>DR</v>
      </c>
    </row>
    <row r="1323" spans="2:9" x14ac:dyDescent="0.25">
      <c r="B1323" s="17">
        <v>43626</v>
      </c>
      <c r="C1323" s="18" t="s">
        <v>0</v>
      </c>
      <c r="D1323" s="18">
        <v>30</v>
      </c>
      <c r="E1323" s="19">
        <v>3000</v>
      </c>
      <c r="F1323" s="20" t="str">
        <f>IF(C1323="","",C1323&amp;"-"&amp;COUNTIF($C$8:C3322,C1323)&amp;"-"&amp;TEXT(B1323,"YYYY"))</f>
        <v>INV-1170-2019</v>
      </c>
      <c r="G1323" s="21" t="str">
        <f>IFERROR(VLOOKUP(D1323,CustomerList[],2,FALSE),"")</f>
        <v>A&amp;C For Maitenance &amp; Services</v>
      </c>
      <c r="H1323" s="22">
        <f t="shared" si="40"/>
        <v>3000</v>
      </c>
      <c r="I1323" s="23" t="str">
        <f t="shared" si="41"/>
        <v>DR</v>
      </c>
    </row>
    <row r="1324" spans="2:9" x14ac:dyDescent="0.25">
      <c r="B1324" s="17">
        <v>43626</v>
      </c>
      <c r="C1324" s="18" t="s">
        <v>0</v>
      </c>
      <c r="D1324" s="18">
        <v>74</v>
      </c>
      <c r="E1324" s="19">
        <v>3000</v>
      </c>
      <c r="F1324" s="20" t="str">
        <f>IF(C1324="","",C1324&amp;"-"&amp;COUNTIF($C$8:C3323,C1324)&amp;"-"&amp;TEXT(B1324,"YYYY"))</f>
        <v>INV-1170-2019</v>
      </c>
      <c r="G1324" s="21" t="str">
        <f>IFERROR(VLOOKUP(D1324,CustomerList[],2,FALSE),"")</f>
        <v>Nader For Trading</v>
      </c>
      <c r="H1324" s="22">
        <f t="shared" si="40"/>
        <v>3000</v>
      </c>
      <c r="I1324" s="23" t="str">
        <f t="shared" si="41"/>
        <v>DR</v>
      </c>
    </row>
    <row r="1325" spans="2:9" x14ac:dyDescent="0.25">
      <c r="B1325" s="17">
        <v>43626</v>
      </c>
      <c r="C1325" s="18" t="s">
        <v>0</v>
      </c>
      <c r="D1325" s="18">
        <v>58</v>
      </c>
      <c r="E1325" s="19">
        <v>9000</v>
      </c>
      <c r="F1325" s="20" t="str">
        <f>IF(C1325="","",C1325&amp;"-"&amp;COUNTIF($C$8:C3324,C1325)&amp;"-"&amp;TEXT(B1325,"YYYY"))</f>
        <v>INV-1170-2019</v>
      </c>
      <c r="G1325" s="21" t="str">
        <f>IFERROR(VLOOKUP(D1325,CustomerList[],2,FALSE),"")</f>
        <v>A&amp;Y For Sports Equipments</v>
      </c>
      <c r="H1325" s="22">
        <f t="shared" si="40"/>
        <v>9000</v>
      </c>
      <c r="I1325" s="23" t="str">
        <f t="shared" si="41"/>
        <v>DR</v>
      </c>
    </row>
    <row r="1326" spans="2:9" x14ac:dyDescent="0.25">
      <c r="B1326" s="17">
        <v>43626</v>
      </c>
      <c r="C1326" s="18" t="s">
        <v>3</v>
      </c>
      <c r="D1326" s="18">
        <v>37</v>
      </c>
      <c r="E1326" s="19">
        <v>500</v>
      </c>
      <c r="F1326" s="20" t="str">
        <f>IF(C1326="","",C1326&amp;"-"&amp;COUNTIF($C$8:C3325,C1326)&amp;"-"&amp;TEXT(B1326,"YYYY"))</f>
        <v>CASH-270-2019</v>
      </c>
      <c r="G1326" s="21" t="str">
        <f>IFERROR(VLOOKUP(D1326,CustomerList[],2,FALSE),"")</f>
        <v>A&amp;D For Distribution</v>
      </c>
      <c r="H1326" s="22">
        <f t="shared" si="40"/>
        <v>-500</v>
      </c>
      <c r="I1326" s="23" t="str">
        <f t="shared" si="41"/>
        <v>CR</v>
      </c>
    </row>
    <row r="1327" spans="2:9" x14ac:dyDescent="0.25">
      <c r="B1327" s="17">
        <v>43626</v>
      </c>
      <c r="C1327" s="18" t="s">
        <v>0</v>
      </c>
      <c r="D1327" s="18">
        <v>24</v>
      </c>
      <c r="E1327" s="19">
        <v>18500</v>
      </c>
      <c r="F1327" s="20" t="str">
        <f>IF(C1327="","",C1327&amp;"-"&amp;COUNTIF($C$8:C3326,C1327)&amp;"-"&amp;TEXT(B1327,"YYYY"))</f>
        <v>INV-1170-2019</v>
      </c>
      <c r="G1327" s="21" t="str">
        <f>IFERROR(VLOOKUP(D1327,CustomerList[],2,FALSE),"")</f>
        <v>C&amp;A For Import &amp; Export</v>
      </c>
      <c r="H1327" s="22">
        <f t="shared" si="40"/>
        <v>18500</v>
      </c>
      <c r="I1327" s="23" t="str">
        <f t="shared" si="41"/>
        <v>DR</v>
      </c>
    </row>
    <row r="1328" spans="2:9" x14ac:dyDescent="0.25">
      <c r="B1328" s="17">
        <v>43626</v>
      </c>
      <c r="C1328" s="18" t="s">
        <v>1</v>
      </c>
      <c r="D1328" s="18">
        <v>71</v>
      </c>
      <c r="E1328" s="19">
        <v>16000</v>
      </c>
      <c r="F1328" s="20" t="str">
        <f>IF(C1328="","",C1328&amp;"-"&amp;COUNTIF($C$8:C3327,C1328)&amp;"-"&amp;TEXT(B1328,"YYYY"))</f>
        <v>CHK-294-2019</v>
      </c>
      <c r="G1328" s="21" t="str">
        <f>IFERROR(VLOOKUP(D1328,CustomerList[],2,FALSE),"")</f>
        <v>Aly&amp;Co For Trading</v>
      </c>
      <c r="H1328" s="22">
        <f t="shared" ref="H1328:H1391" si="42">IF(C1328="INV",E1328,-E1328)</f>
        <v>-16000</v>
      </c>
      <c r="I1328" s="23" t="str">
        <f t="shared" ref="I1328:I1391" si="43">IF(E1328="","",IF(H1328&gt;0,"DR","CR"))</f>
        <v>CR</v>
      </c>
    </row>
    <row r="1329" spans="2:9" x14ac:dyDescent="0.25">
      <c r="B1329" s="17">
        <v>43626</v>
      </c>
      <c r="C1329" s="18" t="s">
        <v>0</v>
      </c>
      <c r="D1329" s="18">
        <v>35</v>
      </c>
      <c r="E1329" s="19">
        <v>14500</v>
      </c>
      <c r="F1329" s="20" t="str">
        <f>IF(C1329="","",C1329&amp;"-"&amp;COUNTIF($C$8:C3328,C1329)&amp;"-"&amp;TEXT(B1329,"YYYY"))</f>
        <v>INV-1170-2019</v>
      </c>
      <c r="G1329" s="21" t="str">
        <f>IFERROR(VLOOKUP(D1329,CustomerList[],2,FALSE),"")</f>
        <v>D&amp;Y For Maitenance &amp; Services</v>
      </c>
      <c r="H1329" s="22">
        <f t="shared" si="42"/>
        <v>14500</v>
      </c>
      <c r="I1329" s="23" t="str">
        <f t="shared" si="43"/>
        <v>DR</v>
      </c>
    </row>
    <row r="1330" spans="2:9" x14ac:dyDescent="0.25">
      <c r="B1330" s="17">
        <v>43626</v>
      </c>
      <c r="C1330" s="18" t="s">
        <v>1</v>
      </c>
      <c r="D1330" s="18">
        <v>31</v>
      </c>
      <c r="E1330" s="19">
        <v>11500</v>
      </c>
      <c r="F1330" s="20" t="str">
        <f>IF(C1330="","",C1330&amp;"-"&amp;COUNTIF($C$8:C3329,C1330)&amp;"-"&amp;TEXT(B1330,"YYYY"))</f>
        <v>CHK-294-2019</v>
      </c>
      <c r="G1330" s="21" t="str">
        <f>IFERROR(VLOOKUP(D1330,CustomerList[],2,FALSE),"")</f>
        <v>C&amp;Y For Trading</v>
      </c>
      <c r="H1330" s="22">
        <f t="shared" si="42"/>
        <v>-11500</v>
      </c>
      <c r="I1330" s="23" t="str">
        <f t="shared" si="43"/>
        <v>CR</v>
      </c>
    </row>
    <row r="1331" spans="2:9" x14ac:dyDescent="0.25">
      <c r="B1331" s="17">
        <v>43626</v>
      </c>
      <c r="C1331" s="18" t="s">
        <v>0</v>
      </c>
      <c r="D1331" s="18">
        <v>22</v>
      </c>
      <c r="E1331" s="19">
        <v>1500</v>
      </c>
      <c r="F1331" s="20" t="str">
        <f>IF(C1331="","",C1331&amp;"-"&amp;COUNTIF($C$8:C3330,C1331)&amp;"-"&amp;TEXT(B1331,"YYYY"))</f>
        <v>INV-1170-2019</v>
      </c>
      <c r="G1331" s="21" t="str">
        <f>IFERROR(VLOOKUP(D1331,CustomerList[],2,FALSE),"")</f>
        <v>A&amp;Y For Import &amp; Export</v>
      </c>
      <c r="H1331" s="22">
        <f t="shared" si="42"/>
        <v>1500</v>
      </c>
      <c r="I1331" s="23" t="str">
        <f t="shared" si="43"/>
        <v>DR</v>
      </c>
    </row>
    <row r="1332" spans="2:9" x14ac:dyDescent="0.25">
      <c r="B1332" s="17">
        <v>43626</v>
      </c>
      <c r="C1332" s="18" t="s">
        <v>0</v>
      </c>
      <c r="D1332" s="18">
        <v>4</v>
      </c>
      <c r="E1332" s="19">
        <v>4500</v>
      </c>
      <c r="F1332" s="20" t="str">
        <f>IF(C1332="","",C1332&amp;"-"&amp;COUNTIF($C$8:C3331,C1332)&amp;"-"&amp;TEXT(B1332,"YYYY"))</f>
        <v>INV-1170-2019</v>
      </c>
      <c r="G1332" s="21" t="str">
        <f>IFERROR(VLOOKUP(D1332,CustomerList[],2,FALSE),"")</f>
        <v>Hyper Markets</v>
      </c>
      <c r="H1332" s="22">
        <f t="shared" si="42"/>
        <v>4500</v>
      </c>
      <c r="I1332" s="23" t="str">
        <f t="shared" si="43"/>
        <v>DR</v>
      </c>
    </row>
    <row r="1333" spans="2:9" x14ac:dyDescent="0.25">
      <c r="B1333" s="17">
        <v>43626</v>
      </c>
      <c r="C1333" s="18" t="s">
        <v>3</v>
      </c>
      <c r="D1333" s="18">
        <v>63</v>
      </c>
      <c r="E1333" s="19">
        <v>2000</v>
      </c>
      <c r="F1333" s="20" t="str">
        <f>IF(C1333="","",C1333&amp;"-"&amp;COUNTIF($C$8:C3332,C1333)&amp;"-"&amp;TEXT(B1333,"YYYY"))</f>
        <v>CASH-270-2019</v>
      </c>
      <c r="G1333" s="21" t="str">
        <f>IFERROR(VLOOKUP(D1333,CustomerList[],2,FALSE),"")</f>
        <v>C&amp;Y For Import &amp; Export</v>
      </c>
      <c r="H1333" s="22">
        <f t="shared" si="42"/>
        <v>-2000</v>
      </c>
      <c r="I1333" s="23" t="str">
        <f t="shared" si="43"/>
        <v>CR</v>
      </c>
    </row>
    <row r="1334" spans="2:9" x14ac:dyDescent="0.25">
      <c r="B1334" s="17">
        <v>43626</v>
      </c>
      <c r="C1334" s="18" t="s">
        <v>0</v>
      </c>
      <c r="D1334" s="18">
        <v>23</v>
      </c>
      <c r="E1334" s="19">
        <v>8000</v>
      </c>
      <c r="F1334" s="20" t="str">
        <f>IF(C1334="","",C1334&amp;"-"&amp;COUNTIF($C$8:C3333,C1334)&amp;"-"&amp;TEXT(B1334,"YYYY"))</f>
        <v>INV-1170-2019</v>
      </c>
      <c r="G1334" s="21" t="str">
        <f>IFERROR(VLOOKUP(D1334,CustomerList[],2,FALSE),"")</f>
        <v>Y&amp;A For Maitenance &amp; Services</v>
      </c>
      <c r="H1334" s="22">
        <f t="shared" si="42"/>
        <v>8000</v>
      </c>
      <c r="I1334" s="23" t="str">
        <f t="shared" si="43"/>
        <v>DR</v>
      </c>
    </row>
    <row r="1335" spans="2:9" x14ac:dyDescent="0.25">
      <c r="B1335" s="17">
        <v>43626</v>
      </c>
      <c r="C1335" s="18" t="s">
        <v>0</v>
      </c>
      <c r="D1335" s="18">
        <v>36</v>
      </c>
      <c r="E1335" s="19">
        <v>12000</v>
      </c>
      <c r="F1335" s="20" t="str">
        <f>IF(C1335="","",C1335&amp;"-"&amp;COUNTIF($C$8:C3334,C1335)&amp;"-"&amp;TEXT(B1335,"YYYY"))</f>
        <v>INV-1170-2019</v>
      </c>
      <c r="G1335" s="21" t="str">
        <f>IFERROR(VLOOKUP(D1335,CustomerList[],2,FALSE),"")</f>
        <v>Y&amp;D For Trading</v>
      </c>
      <c r="H1335" s="22">
        <f t="shared" si="42"/>
        <v>12000</v>
      </c>
      <c r="I1335" s="23" t="str">
        <f t="shared" si="43"/>
        <v>DR</v>
      </c>
    </row>
    <row r="1336" spans="2:9" x14ac:dyDescent="0.25">
      <c r="B1336" s="17">
        <v>43626</v>
      </c>
      <c r="C1336" s="18" t="s">
        <v>0</v>
      </c>
      <c r="D1336" s="18">
        <v>60</v>
      </c>
      <c r="E1336" s="19">
        <v>9500</v>
      </c>
      <c r="F1336" s="20" t="str">
        <f>IF(C1336="","",C1336&amp;"-"&amp;COUNTIF($C$8:C3335,C1336)&amp;"-"&amp;TEXT(B1336,"YYYY"))</f>
        <v>INV-1170-2019</v>
      </c>
      <c r="G1336" s="21" t="str">
        <f>IFERROR(VLOOKUP(D1336,CustomerList[],2,FALSE),"")</f>
        <v>A&amp;Y For Distribution</v>
      </c>
      <c r="H1336" s="22">
        <f t="shared" si="42"/>
        <v>9500</v>
      </c>
      <c r="I1336" s="23" t="str">
        <f t="shared" si="43"/>
        <v>DR</v>
      </c>
    </row>
    <row r="1337" spans="2:9" x14ac:dyDescent="0.25">
      <c r="B1337" s="17">
        <v>43626</v>
      </c>
      <c r="C1337" s="18" t="s">
        <v>3</v>
      </c>
      <c r="D1337" s="18">
        <v>8</v>
      </c>
      <c r="E1337" s="19">
        <v>5000</v>
      </c>
      <c r="F1337" s="20" t="str">
        <f>IF(C1337="","",C1337&amp;"-"&amp;COUNTIF($C$8:C3336,C1337)&amp;"-"&amp;TEXT(B1337,"YYYY"))</f>
        <v>CASH-270-2019</v>
      </c>
      <c r="G1337" s="21" t="str">
        <f>IFERROR(VLOOKUP(D1337,CustomerList[],2,FALSE),"")</f>
        <v>A&amp;A for Exporting</v>
      </c>
      <c r="H1337" s="22">
        <f t="shared" si="42"/>
        <v>-5000</v>
      </c>
      <c r="I1337" s="23" t="str">
        <f t="shared" si="43"/>
        <v>CR</v>
      </c>
    </row>
    <row r="1338" spans="2:9" x14ac:dyDescent="0.25">
      <c r="B1338" s="17">
        <v>43626</v>
      </c>
      <c r="C1338" s="18" t="s">
        <v>2</v>
      </c>
      <c r="D1338" s="18">
        <v>12</v>
      </c>
      <c r="E1338" s="19">
        <v>14500</v>
      </c>
      <c r="F1338" s="20" t="str">
        <f>IF(C1338="","",C1338&amp;"-"&amp;COUNTIF($C$8:C3337,C1338)&amp;"-"&amp;TEXT(B1338,"YYYY"))</f>
        <v>CN-266-2019</v>
      </c>
      <c r="G1338" s="21" t="str">
        <f>IFERROR(VLOOKUP(D1338,CustomerList[],2,FALSE),"")</f>
        <v>AB Sons</v>
      </c>
      <c r="H1338" s="22">
        <f t="shared" si="42"/>
        <v>-14500</v>
      </c>
      <c r="I1338" s="23" t="str">
        <f t="shared" si="43"/>
        <v>CR</v>
      </c>
    </row>
    <row r="1339" spans="2:9" x14ac:dyDescent="0.25">
      <c r="B1339" s="17">
        <v>43626</v>
      </c>
      <c r="C1339" s="18" t="s">
        <v>0</v>
      </c>
      <c r="D1339" s="18">
        <v>55</v>
      </c>
      <c r="E1339" s="19">
        <v>11000</v>
      </c>
      <c r="F1339" s="20" t="str">
        <f>IF(C1339="","",C1339&amp;"-"&amp;COUNTIF($C$8:C3338,C1339)&amp;"-"&amp;TEXT(B1339,"YYYY"))</f>
        <v>INV-1170-2019</v>
      </c>
      <c r="G1339" s="21" t="str">
        <f>IFERROR(VLOOKUP(D1339,CustomerList[],2,FALSE),"")</f>
        <v>D&amp;A For Maitenance &amp; Services</v>
      </c>
      <c r="H1339" s="22">
        <f t="shared" si="42"/>
        <v>11000</v>
      </c>
      <c r="I1339" s="23" t="str">
        <f t="shared" si="43"/>
        <v>DR</v>
      </c>
    </row>
    <row r="1340" spans="2:9" x14ac:dyDescent="0.25">
      <c r="B1340" s="17">
        <v>43626</v>
      </c>
      <c r="C1340" s="18" t="s">
        <v>1</v>
      </c>
      <c r="D1340" s="18">
        <v>27</v>
      </c>
      <c r="E1340" s="19">
        <v>16000</v>
      </c>
      <c r="F1340" s="20" t="str">
        <f>IF(C1340="","",C1340&amp;"-"&amp;COUNTIF($C$8:C3339,C1340)&amp;"-"&amp;TEXT(B1340,"YYYY"))</f>
        <v>CHK-294-2019</v>
      </c>
      <c r="G1340" s="21" t="str">
        <f>IFERROR(VLOOKUP(D1340,CustomerList[],2,FALSE),"")</f>
        <v>D&amp;A For Distribution</v>
      </c>
      <c r="H1340" s="22">
        <f t="shared" si="42"/>
        <v>-16000</v>
      </c>
      <c r="I1340" s="23" t="str">
        <f t="shared" si="43"/>
        <v>CR</v>
      </c>
    </row>
    <row r="1341" spans="2:9" x14ac:dyDescent="0.25">
      <c r="B1341" s="17">
        <v>43626</v>
      </c>
      <c r="C1341" s="18" t="s">
        <v>1</v>
      </c>
      <c r="D1341" s="18">
        <v>62</v>
      </c>
      <c r="E1341" s="19">
        <v>9000</v>
      </c>
      <c r="F1341" s="20" t="str">
        <f>IF(C1341="","",C1341&amp;"-"&amp;COUNTIF($C$8:C3340,C1341)&amp;"-"&amp;TEXT(B1341,"YYYY"))</f>
        <v>CHK-294-2019</v>
      </c>
      <c r="G1341" s="21" t="str">
        <f>IFERROR(VLOOKUP(D1341,CustomerList[],2,FALSE),"")</f>
        <v>C&amp;C For Import &amp; Export</v>
      </c>
      <c r="H1341" s="22">
        <f t="shared" si="42"/>
        <v>-9000</v>
      </c>
      <c r="I1341" s="23" t="str">
        <f t="shared" si="43"/>
        <v>CR</v>
      </c>
    </row>
    <row r="1342" spans="2:9" x14ac:dyDescent="0.25">
      <c r="B1342" s="17">
        <v>43626</v>
      </c>
      <c r="C1342" s="18" t="s">
        <v>0</v>
      </c>
      <c r="D1342" s="18">
        <v>39</v>
      </c>
      <c r="E1342" s="19">
        <v>15000</v>
      </c>
      <c r="F1342" s="20" t="str">
        <f>IF(C1342="","",C1342&amp;"-"&amp;COUNTIF($C$8:C3341,C1342)&amp;"-"&amp;TEXT(B1342,"YYYY"))</f>
        <v>INV-1170-2019</v>
      </c>
      <c r="G1342" s="21" t="str">
        <f>IFERROR(VLOOKUP(D1342,CustomerList[],2,FALSE),"")</f>
        <v>A&amp;C For Import &amp; Export</v>
      </c>
      <c r="H1342" s="22">
        <f t="shared" si="42"/>
        <v>15000</v>
      </c>
      <c r="I1342" s="23" t="str">
        <f t="shared" si="43"/>
        <v>DR</v>
      </c>
    </row>
    <row r="1343" spans="2:9" x14ac:dyDescent="0.25">
      <c r="B1343" s="17">
        <v>43626</v>
      </c>
      <c r="C1343" s="18" t="s">
        <v>0</v>
      </c>
      <c r="D1343" s="18">
        <v>15</v>
      </c>
      <c r="E1343" s="19">
        <v>500</v>
      </c>
      <c r="F1343" s="20" t="str">
        <f>IF(C1343="","",C1343&amp;"-"&amp;COUNTIF($C$8:C3342,C1343)&amp;"-"&amp;TEXT(B1343,"YYYY"))</f>
        <v>INV-1170-2019</v>
      </c>
      <c r="G1343" s="21" t="str">
        <f>IFERROR(VLOOKUP(D1343,CustomerList[],2,FALSE),"")</f>
        <v>Triple A Bikes</v>
      </c>
      <c r="H1343" s="22">
        <f t="shared" si="42"/>
        <v>500</v>
      </c>
      <c r="I1343" s="23" t="str">
        <f t="shared" si="43"/>
        <v>DR</v>
      </c>
    </row>
    <row r="1344" spans="2:9" x14ac:dyDescent="0.25">
      <c r="B1344" s="17">
        <v>43626</v>
      </c>
      <c r="C1344" s="18" t="s">
        <v>0</v>
      </c>
      <c r="D1344" s="18">
        <v>72</v>
      </c>
      <c r="E1344" s="19">
        <v>15500</v>
      </c>
      <c r="F1344" s="20" t="str">
        <f>IF(C1344="","",C1344&amp;"-"&amp;COUNTIF($C$8:C3343,C1344)&amp;"-"&amp;TEXT(B1344,"YYYY"))</f>
        <v>INV-1170-2019</v>
      </c>
      <c r="G1344" s="21" t="str">
        <f>IFERROR(VLOOKUP(D1344,CustomerList[],2,FALSE),"")</f>
        <v>C&amp;C For Trading</v>
      </c>
      <c r="H1344" s="22">
        <f t="shared" si="42"/>
        <v>15500</v>
      </c>
      <c r="I1344" s="23" t="str">
        <f t="shared" si="43"/>
        <v>DR</v>
      </c>
    </row>
    <row r="1345" spans="2:9" x14ac:dyDescent="0.25">
      <c r="B1345" s="17">
        <v>43626</v>
      </c>
      <c r="C1345" s="18" t="s">
        <v>0</v>
      </c>
      <c r="D1345" s="18">
        <v>73</v>
      </c>
      <c r="E1345" s="19">
        <v>8000</v>
      </c>
      <c r="F1345" s="20" t="str">
        <f>IF(C1345="","",C1345&amp;"-"&amp;COUNTIF($C$8:C3344,C1345)&amp;"-"&amp;TEXT(B1345,"YYYY"))</f>
        <v>INV-1170-2019</v>
      </c>
      <c r="G1345" s="21" t="str">
        <f>IFERROR(VLOOKUP(D1345,CustomerList[],2,FALSE),"")</f>
        <v>Y&amp;Y For Trading</v>
      </c>
      <c r="H1345" s="22">
        <f t="shared" si="42"/>
        <v>8000</v>
      </c>
      <c r="I1345" s="23" t="str">
        <f t="shared" si="43"/>
        <v>DR</v>
      </c>
    </row>
    <row r="1346" spans="2:9" x14ac:dyDescent="0.25">
      <c r="B1346" s="17">
        <v>43626</v>
      </c>
      <c r="C1346" s="18" t="s">
        <v>0</v>
      </c>
      <c r="D1346" s="18">
        <v>63</v>
      </c>
      <c r="E1346" s="19">
        <v>19500</v>
      </c>
      <c r="F1346" s="20" t="str">
        <f>IF(C1346="","",C1346&amp;"-"&amp;COUNTIF($C$8:C3345,C1346)&amp;"-"&amp;TEXT(B1346,"YYYY"))</f>
        <v>INV-1170-2019</v>
      </c>
      <c r="G1346" s="21" t="str">
        <f>IFERROR(VLOOKUP(D1346,CustomerList[],2,FALSE),"")</f>
        <v>C&amp;Y For Import &amp; Export</v>
      </c>
      <c r="H1346" s="22">
        <f t="shared" si="42"/>
        <v>19500</v>
      </c>
      <c r="I1346" s="23" t="str">
        <f t="shared" si="43"/>
        <v>DR</v>
      </c>
    </row>
    <row r="1347" spans="2:9" x14ac:dyDescent="0.25">
      <c r="B1347" s="17">
        <v>43626</v>
      </c>
      <c r="C1347" s="18" t="s">
        <v>0</v>
      </c>
      <c r="D1347" s="18">
        <v>10</v>
      </c>
      <c r="E1347" s="19">
        <v>3500</v>
      </c>
      <c r="F1347" s="20" t="str">
        <f>IF(C1347="","",C1347&amp;"-"&amp;COUNTIF($C$8:C3346,C1347)&amp;"-"&amp;TEXT(B1347,"YYYY"))</f>
        <v>INV-1170-2019</v>
      </c>
      <c r="G1347" s="21" t="str">
        <f>IFERROR(VLOOKUP(D1347,CustomerList[],2,FALSE),"")</f>
        <v>Light Equipments Int'l</v>
      </c>
      <c r="H1347" s="22">
        <f t="shared" si="42"/>
        <v>3500</v>
      </c>
      <c r="I1347" s="23" t="str">
        <f t="shared" si="43"/>
        <v>DR</v>
      </c>
    </row>
    <row r="1348" spans="2:9" x14ac:dyDescent="0.25">
      <c r="B1348" s="17">
        <v>43626</v>
      </c>
      <c r="C1348" s="18" t="s">
        <v>0</v>
      </c>
      <c r="D1348" s="18">
        <v>32</v>
      </c>
      <c r="E1348" s="19">
        <v>1000</v>
      </c>
      <c r="F1348" s="20" t="str">
        <f>IF(C1348="","",C1348&amp;"-"&amp;COUNTIF($C$8:C3347,C1348)&amp;"-"&amp;TEXT(B1348,"YYYY"))</f>
        <v>INV-1170-2019</v>
      </c>
      <c r="G1348" s="21" t="str">
        <f>IFERROR(VLOOKUP(D1348,CustomerList[],2,FALSE),"")</f>
        <v>D&amp;Y For Sports Equipments</v>
      </c>
      <c r="H1348" s="22">
        <f t="shared" si="42"/>
        <v>1000</v>
      </c>
      <c r="I1348" s="23" t="str">
        <f t="shared" si="43"/>
        <v>DR</v>
      </c>
    </row>
    <row r="1349" spans="2:9" x14ac:dyDescent="0.25">
      <c r="B1349" s="17">
        <v>43626</v>
      </c>
      <c r="C1349" s="18" t="s">
        <v>3</v>
      </c>
      <c r="D1349" s="18">
        <v>25</v>
      </c>
      <c r="E1349" s="19">
        <v>14500</v>
      </c>
      <c r="F1349" s="20" t="str">
        <f>IF(C1349="","",C1349&amp;"-"&amp;COUNTIF($C$8:C3348,C1349)&amp;"-"&amp;TEXT(B1349,"YYYY"))</f>
        <v>CASH-270-2019</v>
      </c>
      <c r="G1349" s="21" t="str">
        <f>IFERROR(VLOOKUP(D1349,CustomerList[],2,FALSE),"")</f>
        <v>Y&amp;D For Import &amp; Export</v>
      </c>
      <c r="H1349" s="22">
        <f t="shared" si="42"/>
        <v>-14500</v>
      </c>
      <c r="I1349" s="23" t="str">
        <f t="shared" si="43"/>
        <v>CR</v>
      </c>
    </row>
    <row r="1350" spans="2:9" x14ac:dyDescent="0.25">
      <c r="B1350" s="17">
        <v>43627</v>
      </c>
      <c r="C1350" s="18" t="s">
        <v>3</v>
      </c>
      <c r="D1350" s="18">
        <v>35</v>
      </c>
      <c r="E1350" s="19">
        <v>2000</v>
      </c>
      <c r="F1350" s="20" t="str">
        <f>IF(C1350="","",C1350&amp;"-"&amp;COUNTIF($C$8:C3349,C1350)&amp;"-"&amp;TEXT(B1350,"YYYY"))</f>
        <v>CASH-270-2019</v>
      </c>
      <c r="G1350" s="21" t="str">
        <f>IFERROR(VLOOKUP(D1350,CustomerList[],2,FALSE),"")</f>
        <v>D&amp;Y For Maitenance &amp; Services</v>
      </c>
      <c r="H1350" s="22">
        <f t="shared" si="42"/>
        <v>-2000</v>
      </c>
      <c r="I1350" s="23" t="str">
        <f t="shared" si="43"/>
        <v>CR</v>
      </c>
    </row>
    <row r="1351" spans="2:9" x14ac:dyDescent="0.25">
      <c r="B1351" s="17">
        <v>43627</v>
      </c>
      <c r="C1351" s="18" t="s">
        <v>3</v>
      </c>
      <c r="D1351" s="18">
        <v>30</v>
      </c>
      <c r="E1351" s="19">
        <v>500</v>
      </c>
      <c r="F1351" s="20" t="str">
        <f>IF(C1351="","",C1351&amp;"-"&amp;COUNTIF($C$8:C3350,C1351)&amp;"-"&amp;TEXT(B1351,"YYYY"))</f>
        <v>CASH-270-2019</v>
      </c>
      <c r="G1351" s="21" t="str">
        <f>IFERROR(VLOOKUP(D1351,CustomerList[],2,FALSE),"")</f>
        <v>A&amp;C For Maitenance &amp; Services</v>
      </c>
      <c r="H1351" s="22">
        <f t="shared" si="42"/>
        <v>-500</v>
      </c>
      <c r="I1351" s="23" t="str">
        <f t="shared" si="43"/>
        <v>CR</v>
      </c>
    </row>
    <row r="1352" spans="2:9" x14ac:dyDescent="0.25">
      <c r="B1352" s="17">
        <v>43627</v>
      </c>
      <c r="C1352" s="18" t="s">
        <v>1</v>
      </c>
      <c r="D1352" s="18">
        <v>41</v>
      </c>
      <c r="E1352" s="19">
        <v>5500</v>
      </c>
      <c r="F1352" s="20" t="str">
        <f>IF(C1352="","",C1352&amp;"-"&amp;COUNTIF($C$8:C3351,C1352)&amp;"-"&amp;TEXT(B1352,"YYYY"))</f>
        <v>CHK-294-2019</v>
      </c>
      <c r="G1352" s="21" t="str">
        <f>IFERROR(VLOOKUP(D1352,CustomerList[],2,FALSE),"")</f>
        <v>C&amp;A For Distribution</v>
      </c>
      <c r="H1352" s="22">
        <f t="shared" si="42"/>
        <v>-5500</v>
      </c>
      <c r="I1352" s="23" t="str">
        <f t="shared" si="43"/>
        <v>CR</v>
      </c>
    </row>
    <row r="1353" spans="2:9" x14ac:dyDescent="0.25">
      <c r="B1353" s="17">
        <v>43627</v>
      </c>
      <c r="C1353" s="18" t="s">
        <v>0</v>
      </c>
      <c r="D1353" s="18">
        <v>44</v>
      </c>
      <c r="E1353" s="19">
        <v>13000</v>
      </c>
      <c r="F1353" s="20" t="str">
        <f>IF(C1353="","",C1353&amp;"-"&amp;COUNTIF($C$8:C3352,C1353)&amp;"-"&amp;TEXT(B1353,"YYYY"))</f>
        <v>INV-1170-2019</v>
      </c>
      <c r="G1353" s="21" t="str">
        <f>IFERROR(VLOOKUP(D1353,CustomerList[],2,FALSE),"")</f>
        <v>Y&amp;D For Sports Equipments</v>
      </c>
      <c r="H1353" s="22">
        <f t="shared" si="42"/>
        <v>13000</v>
      </c>
      <c r="I1353" s="23" t="str">
        <f t="shared" si="43"/>
        <v>DR</v>
      </c>
    </row>
    <row r="1354" spans="2:9" x14ac:dyDescent="0.25">
      <c r="B1354" s="17">
        <v>43627</v>
      </c>
      <c r="C1354" s="18" t="s">
        <v>1</v>
      </c>
      <c r="D1354" s="18">
        <v>4</v>
      </c>
      <c r="E1354" s="19">
        <v>8000</v>
      </c>
      <c r="F1354" s="20" t="str">
        <f>IF(C1354="","",C1354&amp;"-"&amp;COUNTIF($C$8:C3353,C1354)&amp;"-"&amp;TEXT(B1354,"YYYY"))</f>
        <v>CHK-294-2019</v>
      </c>
      <c r="G1354" s="21" t="str">
        <f>IFERROR(VLOOKUP(D1354,CustomerList[],2,FALSE),"")</f>
        <v>Hyper Markets</v>
      </c>
      <c r="H1354" s="22">
        <f t="shared" si="42"/>
        <v>-8000</v>
      </c>
      <c r="I1354" s="23" t="str">
        <f t="shared" si="43"/>
        <v>CR</v>
      </c>
    </row>
    <row r="1355" spans="2:9" x14ac:dyDescent="0.25">
      <c r="B1355" s="17">
        <v>43627</v>
      </c>
      <c r="C1355" s="18" t="s">
        <v>1</v>
      </c>
      <c r="D1355" s="18">
        <v>48</v>
      </c>
      <c r="E1355" s="19">
        <v>14000</v>
      </c>
      <c r="F1355" s="20" t="str">
        <f>IF(C1355="","",C1355&amp;"-"&amp;COUNTIF($C$8:C3354,C1355)&amp;"-"&amp;TEXT(B1355,"YYYY"))</f>
        <v>CHK-294-2019</v>
      </c>
      <c r="G1355" s="21" t="str">
        <f>IFERROR(VLOOKUP(D1355,CustomerList[],2,FALSE),"")</f>
        <v>Y&amp;Y For Maitenance &amp; Services</v>
      </c>
      <c r="H1355" s="22">
        <f t="shared" si="42"/>
        <v>-14000</v>
      </c>
      <c r="I1355" s="23" t="str">
        <f t="shared" si="43"/>
        <v>CR</v>
      </c>
    </row>
    <row r="1356" spans="2:9" x14ac:dyDescent="0.25">
      <c r="B1356" s="17">
        <v>43627</v>
      </c>
      <c r="C1356" s="18" t="s">
        <v>0</v>
      </c>
      <c r="D1356" s="18">
        <v>44</v>
      </c>
      <c r="E1356" s="19">
        <v>18000</v>
      </c>
      <c r="F1356" s="20" t="str">
        <f>IF(C1356="","",C1356&amp;"-"&amp;COUNTIF($C$8:C3355,C1356)&amp;"-"&amp;TEXT(B1356,"YYYY"))</f>
        <v>INV-1170-2019</v>
      </c>
      <c r="G1356" s="21" t="str">
        <f>IFERROR(VLOOKUP(D1356,CustomerList[],2,FALSE),"")</f>
        <v>Y&amp;D For Sports Equipments</v>
      </c>
      <c r="H1356" s="22">
        <f t="shared" si="42"/>
        <v>18000</v>
      </c>
      <c r="I1356" s="23" t="str">
        <f t="shared" si="43"/>
        <v>DR</v>
      </c>
    </row>
    <row r="1357" spans="2:9" x14ac:dyDescent="0.25">
      <c r="B1357" s="17">
        <v>43627</v>
      </c>
      <c r="C1357" s="18" t="s">
        <v>0</v>
      </c>
      <c r="D1357" s="18">
        <v>56</v>
      </c>
      <c r="E1357" s="19">
        <v>11000</v>
      </c>
      <c r="F1357" s="20" t="str">
        <f>IF(C1357="","",C1357&amp;"-"&amp;COUNTIF($C$8:C3356,C1357)&amp;"-"&amp;TEXT(B1357,"YYYY"))</f>
        <v>INV-1170-2019</v>
      </c>
      <c r="G1357" s="21" t="str">
        <f>IFERROR(VLOOKUP(D1357,CustomerList[],2,FALSE),"")</f>
        <v>Y&amp;C For Maitenance &amp; Services</v>
      </c>
      <c r="H1357" s="22">
        <f t="shared" si="42"/>
        <v>11000</v>
      </c>
      <c r="I1357" s="23" t="str">
        <f t="shared" si="43"/>
        <v>DR</v>
      </c>
    </row>
    <row r="1358" spans="2:9" x14ac:dyDescent="0.25">
      <c r="B1358" s="17">
        <v>43627</v>
      </c>
      <c r="C1358" s="18" t="s">
        <v>0</v>
      </c>
      <c r="D1358" s="18">
        <v>54</v>
      </c>
      <c r="E1358" s="19">
        <v>8500</v>
      </c>
      <c r="F1358" s="20" t="str">
        <f>IF(C1358="","",C1358&amp;"-"&amp;COUNTIF($C$8:C3357,C1358)&amp;"-"&amp;TEXT(B1358,"YYYY"))</f>
        <v>INV-1170-2019</v>
      </c>
      <c r="G1358" s="21" t="str">
        <f>IFERROR(VLOOKUP(D1358,CustomerList[],2,FALSE),"")</f>
        <v>C&amp;D For Maitenance &amp; Services</v>
      </c>
      <c r="H1358" s="22">
        <f t="shared" si="42"/>
        <v>8500</v>
      </c>
      <c r="I1358" s="23" t="str">
        <f t="shared" si="43"/>
        <v>DR</v>
      </c>
    </row>
    <row r="1359" spans="2:9" x14ac:dyDescent="0.25">
      <c r="B1359" s="17">
        <v>43627</v>
      </c>
      <c r="C1359" s="18" t="s">
        <v>1</v>
      </c>
      <c r="D1359" s="18">
        <v>10</v>
      </c>
      <c r="E1359" s="19">
        <v>11500</v>
      </c>
      <c r="F1359" s="20" t="str">
        <f>IF(C1359="","",C1359&amp;"-"&amp;COUNTIF($C$8:C3358,C1359)&amp;"-"&amp;TEXT(B1359,"YYYY"))</f>
        <v>CHK-294-2019</v>
      </c>
      <c r="G1359" s="21" t="str">
        <f>IFERROR(VLOOKUP(D1359,CustomerList[],2,FALSE),"")</f>
        <v>Light Equipments Int'l</v>
      </c>
      <c r="H1359" s="22">
        <f t="shared" si="42"/>
        <v>-11500</v>
      </c>
      <c r="I1359" s="23" t="str">
        <f t="shared" si="43"/>
        <v>CR</v>
      </c>
    </row>
    <row r="1360" spans="2:9" x14ac:dyDescent="0.25">
      <c r="B1360" s="17">
        <v>43627</v>
      </c>
      <c r="C1360" s="18" t="s">
        <v>0</v>
      </c>
      <c r="D1360" s="18">
        <v>64</v>
      </c>
      <c r="E1360" s="19">
        <v>11000</v>
      </c>
      <c r="F1360" s="20" t="str">
        <f>IF(C1360="","",C1360&amp;"-"&amp;COUNTIF($C$8:C3359,C1360)&amp;"-"&amp;TEXT(B1360,"YYYY"))</f>
        <v>INV-1170-2019</v>
      </c>
      <c r="G1360" s="21" t="str">
        <f>IFERROR(VLOOKUP(D1360,CustomerList[],2,FALSE),"")</f>
        <v>A&amp;A For Import &amp; Export</v>
      </c>
      <c r="H1360" s="22">
        <f t="shared" si="42"/>
        <v>11000</v>
      </c>
      <c r="I1360" s="23" t="str">
        <f t="shared" si="43"/>
        <v>DR</v>
      </c>
    </row>
    <row r="1361" spans="2:9" x14ac:dyDescent="0.25">
      <c r="B1361" s="17">
        <v>43627</v>
      </c>
      <c r="C1361" s="18" t="s">
        <v>2</v>
      </c>
      <c r="D1361" s="18">
        <v>54</v>
      </c>
      <c r="E1361" s="19">
        <v>3500</v>
      </c>
      <c r="F1361" s="20" t="str">
        <f>IF(C1361="","",C1361&amp;"-"&amp;COUNTIF($C$8:C3360,C1361)&amp;"-"&amp;TEXT(B1361,"YYYY"))</f>
        <v>CN-266-2019</v>
      </c>
      <c r="G1361" s="21" t="str">
        <f>IFERROR(VLOOKUP(D1361,CustomerList[],2,FALSE),"")</f>
        <v>C&amp;D For Maitenance &amp; Services</v>
      </c>
      <c r="H1361" s="22">
        <f t="shared" si="42"/>
        <v>-3500</v>
      </c>
      <c r="I1361" s="23" t="str">
        <f t="shared" si="43"/>
        <v>CR</v>
      </c>
    </row>
    <row r="1362" spans="2:9" x14ac:dyDescent="0.25">
      <c r="B1362" s="17">
        <v>43627</v>
      </c>
      <c r="C1362" s="18" t="s">
        <v>0</v>
      </c>
      <c r="D1362" s="18">
        <v>41</v>
      </c>
      <c r="E1362" s="19">
        <v>10000</v>
      </c>
      <c r="F1362" s="20" t="str">
        <f>IF(C1362="","",C1362&amp;"-"&amp;COUNTIF($C$8:C3361,C1362)&amp;"-"&amp;TEXT(B1362,"YYYY"))</f>
        <v>INV-1170-2019</v>
      </c>
      <c r="G1362" s="21" t="str">
        <f>IFERROR(VLOOKUP(D1362,CustomerList[],2,FALSE),"")</f>
        <v>C&amp;A For Distribution</v>
      </c>
      <c r="H1362" s="22">
        <f t="shared" si="42"/>
        <v>10000</v>
      </c>
      <c r="I1362" s="23" t="str">
        <f t="shared" si="43"/>
        <v>DR</v>
      </c>
    </row>
    <row r="1363" spans="2:9" x14ac:dyDescent="0.25">
      <c r="B1363" s="17">
        <v>43627</v>
      </c>
      <c r="C1363" s="18" t="s">
        <v>0</v>
      </c>
      <c r="D1363" s="18">
        <v>51</v>
      </c>
      <c r="E1363" s="19">
        <v>15500</v>
      </c>
      <c r="F1363" s="20" t="str">
        <f>IF(C1363="","",C1363&amp;"-"&amp;COUNTIF($C$8:C3362,C1363)&amp;"-"&amp;TEXT(B1363,"YYYY"))</f>
        <v>INV-1170-2019</v>
      </c>
      <c r="G1363" s="21" t="str">
        <f>IFERROR(VLOOKUP(D1363,CustomerList[],2,FALSE),"")</f>
        <v>A&amp;D For Trading</v>
      </c>
      <c r="H1363" s="22">
        <f t="shared" si="42"/>
        <v>15500</v>
      </c>
      <c r="I1363" s="23" t="str">
        <f t="shared" si="43"/>
        <v>DR</v>
      </c>
    </row>
    <row r="1364" spans="2:9" x14ac:dyDescent="0.25">
      <c r="B1364" s="17">
        <v>43627</v>
      </c>
      <c r="C1364" s="18" t="s">
        <v>2</v>
      </c>
      <c r="D1364" s="18">
        <v>75</v>
      </c>
      <c r="E1364" s="19">
        <v>4500</v>
      </c>
      <c r="F1364" s="20" t="str">
        <f>IF(C1364="","",C1364&amp;"-"&amp;COUNTIF($C$8:C3363,C1364)&amp;"-"&amp;TEXT(B1364,"YYYY"))</f>
        <v>CN-266-2019</v>
      </c>
      <c r="G1364" s="21" t="str">
        <f>IFERROR(VLOOKUP(D1364,CustomerList[],2,FALSE),"")</f>
        <v>Alfred Bikes</v>
      </c>
      <c r="H1364" s="22">
        <f t="shared" si="42"/>
        <v>-4500</v>
      </c>
      <c r="I1364" s="23" t="str">
        <f t="shared" si="43"/>
        <v>CR</v>
      </c>
    </row>
    <row r="1365" spans="2:9" x14ac:dyDescent="0.25">
      <c r="B1365" s="17">
        <v>43627</v>
      </c>
      <c r="C1365" s="18" t="s">
        <v>0</v>
      </c>
      <c r="D1365" s="18">
        <v>14</v>
      </c>
      <c r="E1365" s="19">
        <v>4500</v>
      </c>
      <c r="F1365" s="20" t="str">
        <f>IF(C1365="","",C1365&amp;"-"&amp;COUNTIF($C$8:C3364,C1365)&amp;"-"&amp;TEXT(B1365,"YYYY"))</f>
        <v>INV-1170-2019</v>
      </c>
      <c r="G1365" s="21" t="str">
        <f>IFERROR(VLOOKUP(D1365,CustomerList[],2,FALSE),"")</f>
        <v>G&amp;Joe limited</v>
      </c>
      <c r="H1365" s="22">
        <f t="shared" si="42"/>
        <v>4500</v>
      </c>
      <c r="I1365" s="23" t="str">
        <f t="shared" si="43"/>
        <v>DR</v>
      </c>
    </row>
    <row r="1366" spans="2:9" x14ac:dyDescent="0.25">
      <c r="B1366" s="17">
        <v>43627</v>
      </c>
      <c r="C1366" s="18" t="s">
        <v>0</v>
      </c>
      <c r="D1366" s="18">
        <v>8</v>
      </c>
      <c r="E1366" s="19">
        <v>8500</v>
      </c>
      <c r="F1366" s="20" t="str">
        <f>IF(C1366="","",C1366&amp;"-"&amp;COUNTIF($C$8:C3365,C1366)&amp;"-"&amp;TEXT(B1366,"YYYY"))</f>
        <v>INV-1170-2019</v>
      </c>
      <c r="G1366" s="21" t="str">
        <f>IFERROR(VLOOKUP(D1366,CustomerList[],2,FALSE),"")</f>
        <v>A&amp;A for Exporting</v>
      </c>
      <c r="H1366" s="22">
        <f t="shared" si="42"/>
        <v>8500</v>
      </c>
      <c r="I1366" s="23" t="str">
        <f t="shared" si="43"/>
        <v>DR</v>
      </c>
    </row>
    <row r="1367" spans="2:9" x14ac:dyDescent="0.25">
      <c r="B1367" s="17">
        <v>43627</v>
      </c>
      <c r="C1367" s="18" t="s">
        <v>1</v>
      </c>
      <c r="D1367" s="18">
        <v>18</v>
      </c>
      <c r="E1367" s="19">
        <v>15000</v>
      </c>
      <c r="F1367" s="20" t="str">
        <f>IF(C1367="","",C1367&amp;"-"&amp;COUNTIF($C$8:C3366,C1367)&amp;"-"&amp;TEXT(B1367,"YYYY"))</f>
        <v>CHK-294-2019</v>
      </c>
      <c r="G1367" s="21" t="str">
        <f>IFERROR(VLOOKUP(D1367,CustomerList[],2,FALSE),"")</f>
        <v>Y&amp;A For Sports Equipments</v>
      </c>
      <c r="H1367" s="22">
        <f t="shared" si="42"/>
        <v>-15000</v>
      </c>
      <c r="I1367" s="23" t="str">
        <f t="shared" si="43"/>
        <v>CR</v>
      </c>
    </row>
    <row r="1368" spans="2:9" x14ac:dyDescent="0.25">
      <c r="B1368" s="17">
        <v>43627</v>
      </c>
      <c r="C1368" s="18" t="s">
        <v>0</v>
      </c>
      <c r="D1368" s="18">
        <v>71</v>
      </c>
      <c r="E1368" s="19">
        <v>5500</v>
      </c>
      <c r="F1368" s="20" t="str">
        <f>IF(C1368="","",C1368&amp;"-"&amp;COUNTIF($C$8:C3367,C1368)&amp;"-"&amp;TEXT(B1368,"YYYY"))</f>
        <v>INV-1170-2019</v>
      </c>
      <c r="G1368" s="21" t="str">
        <f>IFERROR(VLOOKUP(D1368,CustomerList[],2,FALSE),"")</f>
        <v>Aly&amp;Co For Trading</v>
      </c>
      <c r="H1368" s="22">
        <f t="shared" si="42"/>
        <v>5500</v>
      </c>
      <c r="I1368" s="23" t="str">
        <f t="shared" si="43"/>
        <v>DR</v>
      </c>
    </row>
    <row r="1369" spans="2:9" x14ac:dyDescent="0.25">
      <c r="B1369" s="17">
        <v>43627</v>
      </c>
      <c r="C1369" s="18" t="s">
        <v>0</v>
      </c>
      <c r="D1369" s="18">
        <v>55</v>
      </c>
      <c r="E1369" s="19">
        <v>6500</v>
      </c>
      <c r="F1369" s="20" t="str">
        <f>IF(C1369="","",C1369&amp;"-"&amp;COUNTIF($C$8:C3368,C1369)&amp;"-"&amp;TEXT(B1369,"YYYY"))</f>
        <v>INV-1170-2019</v>
      </c>
      <c r="G1369" s="21" t="str">
        <f>IFERROR(VLOOKUP(D1369,CustomerList[],2,FALSE),"")</f>
        <v>D&amp;A For Maitenance &amp; Services</v>
      </c>
      <c r="H1369" s="22">
        <f t="shared" si="42"/>
        <v>6500</v>
      </c>
      <c r="I1369" s="23" t="str">
        <f t="shared" si="43"/>
        <v>DR</v>
      </c>
    </row>
    <row r="1370" spans="2:9" x14ac:dyDescent="0.25">
      <c r="B1370" s="17">
        <v>43627</v>
      </c>
      <c r="C1370" s="18" t="s">
        <v>0</v>
      </c>
      <c r="D1370" s="18">
        <v>40</v>
      </c>
      <c r="E1370" s="19">
        <v>15000</v>
      </c>
      <c r="F1370" s="20" t="str">
        <f>IF(C1370="","",C1370&amp;"-"&amp;COUNTIF($C$8:C3369,C1370)&amp;"-"&amp;TEXT(B1370,"YYYY"))</f>
        <v>INV-1170-2019</v>
      </c>
      <c r="G1370" s="21" t="str">
        <f>IFERROR(VLOOKUP(D1370,CustomerList[],2,FALSE),"")</f>
        <v>A&amp;C For Distribution</v>
      </c>
      <c r="H1370" s="22">
        <f t="shared" si="42"/>
        <v>15000</v>
      </c>
      <c r="I1370" s="23" t="str">
        <f t="shared" si="43"/>
        <v>DR</v>
      </c>
    </row>
    <row r="1371" spans="2:9" x14ac:dyDescent="0.25">
      <c r="B1371" s="17">
        <v>43627</v>
      </c>
      <c r="C1371" s="18" t="s">
        <v>0</v>
      </c>
      <c r="D1371" s="18">
        <v>13</v>
      </c>
      <c r="E1371" s="19">
        <v>4500</v>
      </c>
      <c r="F1371" s="20" t="str">
        <f>IF(C1371="","",C1371&amp;"-"&amp;COUNTIF($C$8:C3370,C1371)&amp;"-"&amp;TEXT(B1371,"YYYY"))</f>
        <v>INV-1170-2019</v>
      </c>
      <c r="G1371" s="21" t="str">
        <f>IFERROR(VLOOKUP(D1371,CustomerList[],2,FALSE),"")</f>
        <v>ABO Trading</v>
      </c>
      <c r="H1371" s="22">
        <f t="shared" si="42"/>
        <v>4500</v>
      </c>
      <c r="I1371" s="23" t="str">
        <f t="shared" si="43"/>
        <v>DR</v>
      </c>
    </row>
    <row r="1372" spans="2:9" x14ac:dyDescent="0.25">
      <c r="B1372" s="17">
        <v>43627</v>
      </c>
      <c r="C1372" s="18" t="s">
        <v>0</v>
      </c>
      <c r="D1372" s="18">
        <v>1</v>
      </c>
      <c r="E1372" s="19">
        <v>3000</v>
      </c>
      <c r="F1372" s="20" t="str">
        <f>IF(C1372="","",C1372&amp;"-"&amp;COUNTIF($C$8:C3371,C1372)&amp;"-"&amp;TEXT(B1372,"YYYY"))</f>
        <v>INV-1170-2019</v>
      </c>
      <c r="G1372" s="21" t="str">
        <f>IFERROR(VLOOKUP(D1372,CustomerList[],2,FALSE),"")</f>
        <v>Egyptian trade</v>
      </c>
      <c r="H1372" s="22">
        <f t="shared" si="42"/>
        <v>3000</v>
      </c>
      <c r="I1372" s="23" t="str">
        <f t="shared" si="43"/>
        <v>DR</v>
      </c>
    </row>
    <row r="1373" spans="2:9" x14ac:dyDescent="0.25">
      <c r="B1373" s="17">
        <v>43627</v>
      </c>
      <c r="C1373" s="18" t="s">
        <v>1</v>
      </c>
      <c r="D1373" s="18">
        <v>10</v>
      </c>
      <c r="E1373" s="19">
        <v>6500</v>
      </c>
      <c r="F1373" s="20" t="str">
        <f>IF(C1373="","",C1373&amp;"-"&amp;COUNTIF($C$8:C3372,C1373)&amp;"-"&amp;TEXT(B1373,"YYYY"))</f>
        <v>CHK-294-2019</v>
      </c>
      <c r="G1373" s="21" t="str">
        <f>IFERROR(VLOOKUP(D1373,CustomerList[],2,FALSE),"")</f>
        <v>Light Equipments Int'l</v>
      </c>
      <c r="H1373" s="22">
        <f t="shared" si="42"/>
        <v>-6500</v>
      </c>
      <c r="I1373" s="23" t="str">
        <f t="shared" si="43"/>
        <v>CR</v>
      </c>
    </row>
    <row r="1374" spans="2:9" x14ac:dyDescent="0.25">
      <c r="B1374" s="17">
        <v>43627</v>
      </c>
      <c r="C1374" s="18" t="s">
        <v>2</v>
      </c>
      <c r="D1374" s="18">
        <v>48</v>
      </c>
      <c r="E1374" s="19">
        <v>15000</v>
      </c>
      <c r="F1374" s="20" t="str">
        <f>IF(C1374="","",C1374&amp;"-"&amp;COUNTIF($C$8:C3373,C1374)&amp;"-"&amp;TEXT(B1374,"YYYY"))</f>
        <v>CN-266-2019</v>
      </c>
      <c r="G1374" s="21" t="str">
        <f>IFERROR(VLOOKUP(D1374,CustomerList[],2,FALSE),"")</f>
        <v>Y&amp;Y For Maitenance &amp; Services</v>
      </c>
      <c r="H1374" s="22">
        <f t="shared" si="42"/>
        <v>-15000</v>
      </c>
      <c r="I1374" s="23" t="str">
        <f t="shared" si="43"/>
        <v>CR</v>
      </c>
    </row>
    <row r="1375" spans="2:9" x14ac:dyDescent="0.25">
      <c r="B1375" s="17">
        <v>43627</v>
      </c>
      <c r="C1375" s="18" t="s">
        <v>0</v>
      </c>
      <c r="D1375" s="18">
        <v>43</v>
      </c>
      <c r="E1375" s="19">
        <v>7000</v>
      </c>
      <c r="F1375" s="20" t="str">
        <f>IF(C1375="","",C1375&amp;"-"&amp;COUNTIF($C$8:C3374,C1375)&amp;"-"&amp;TEXT(B1375,"YYYY"))</f>
        <v>INV-1170-2019</v>
      </c>
      <c r="G1375" s="21" t="str">
        <f>IFERROR(VLOOKUP(D1375,CustomerList[],2,FALSE),"")</f>
        <v>D&amp;Y For Trading</v>
      </c>
      <c r="H1375" s="22">
        <f t="shared" si="42"/>
        <v>7000</v>
      </c>
      <c r="I1375" s="23" t="str">
        <f t="shared" si="43"/>
        <v>DR</v>
      </c>
    </row>
    <row r="1376" spans="2:9" x14ac:dyDescent="0.25">
      <c r="B1376" s="17">
        <v>43627</v>
      </c>
      <c r="C1376" s="18" t="s">
        <v>2</v>
      </c>
      <c r="D1376" s="18">
        <v>58</v>
      </c>
      <c r="E1376" s="19">
        <v>4500</v>
      </c>
      <c r="F1376" s="20" t="str">
        <f>IF(C1376="","",C1376&amp;"-"&amp;COUNTIF($C$8:C3375,C1376)&amp;"-"&amp;TEXT(B1376,"YYYY"))</f>
        <v>CN-266-2019</v>
      </c>
      <c r="G1376" s="21" t="str">
        <f>IFERROR(VLOOKUP(D1376,CustomerList[],2,FALSE),"")</f>
        <v>A&amp;Y For Sports Equipments</v>
      </c>
      <c r="H1376" s="22">
        <f t="shared" si="42"/>
        <v>-4500</v>
      </c>
      <c r="I1376" s="23" t="str">
        <f t="shared" si="43"/>
        <v>CR</v>
      </c>
    </row>
    <row r="1377" spans="2:9" x14ac:dyDescent="0.25">
      <c r="B1377" s="17">
        <v>43627</v>
      </c>
      <c r="C1377" s="18" t="s">
        <v>2</v>
      </c>
      <c r="D1377" s="18">
        <v>68</v>
      </c>
      <c r="E1377" s="19">
        <v>9500</v>
      </c>
      <c r="F1377" s="20" t="str">
        <f>IF(C1377="","",C1377&amp;"-"&amp;COUNTIF($C$8:C3376,C1377)&amp;"-"&amp;TEXT(B1377,"YYYY"))</f>
        <v>CN-266-2019</v>
      </c>
      <c r="G1377" s="21" t="str">
        <f>IFERROR(VLOOKUP(D1377,CustomerList[],2,FALSE),"")</f>
        <v>C&amp;C For Maitenance &amp; Services</v>
      </c>
      <c r="H1377" s="22">
        <f t="shared" si="42"/>
        <v>-9500</v>
      </c>
      <c r="I1377" s="23" t="str">
        <f t="shared" si="43"/>
        <v>CR</v>
      </c>
    </row>
    <row r="1378" spans="2:9" x14ac:dyDescent="0.25">
      <c r="B1378" s="17">
        <v>43627</v>
      </c>
      <c r="C1378" s="18" t="s">
        <v>2</v>
      </c>
      <c r="D1378" s="18">
        <v>17</v>
      </c>
      <c r="E1378" s="19">
        <v>11000</v>
      </c>
      <c r="F1378" s="20" t="str">
        <f>IF(C1378="","",C1378&amp;"-"&amp;COUNTIF($C$8:C3377,C1378)&amp;"-"&amp;TEXT(B1378,"YYYY"))</f>
        <v>CN-266-2019</v>
      </c>
      <c r="G1378" s="21" t="str">
        <f>IFERROR(VLOOKUP(D1378,CustomerList[],2,FALSE),"")</f>
        <v>D&amp;A For Sports Equipments</v>
      </c>
      <c r="H1378" s="22">
        <f t="shared" si="42"/>
        <v>-11000</v>
      </c>
      <c r="I1378" s="23" t="str">
        <f t="shared" si="43"/>
        <v>CR</v>
      </c>
    </row>
    <row r="1379" spans="2:9" x14ac:dyDescent="0.25">
      <c r="B1379" s="17">
        <v>43627</v>
      </c>
      <c r="C1379" s="18" t="s">
        <v>0</v>
      </c>
      <c r="D1379" s="18">
        <v>63</v>
      </c>
      <c r="E1379" s="19">
        <v>3500</v>
      </c>
      <c r="F1379" s="20" t="str">
        <f>IF(C1379="","",C1379&amp;"-"&amp;COUNTIF($C$8:C3378,C1379)&amp;"-"&amp;TEXT(B1379,"YYYY"))</f>
        <v>INV-1170-2019</v>
      </c>
      <c r="G1379" s="21" t="str">
        <f>IFERROR(VLOOKUP(D1379,CustomerList[],2,FALSE),"")</f>
        <v>C&amp;Y For Import &amp; Export</v>
      </c>
      <c r="H1379" s="22">
        <f t="shared" si="42"/>
        <v>3500</v>
      </c>
      <c r="I1379" s="23" t="str">
        <f t="shared" si="43"/>
        <v>DR</v>
      </c>
    </row>
    <row r="1380" spans="2:9" x14ac:dyDescent="0.25">
      <c r="B1380" s="17">
        <v>43628</v>
      </c>
      <c r="C1380" s="18" t="s">
        <v>0</v>
      </c>
      <c r="D1380" s="18">
        <v>28</v>
      </c>
      <c r="E1380" s="19">
        <v>500</v>
      </c>
      <c r="F1380" s="20" t="str">
        <f>IF(C1380="","",C1380&amp;"-"&amp;COUNTIF($C$8:C3379,C1380)&amp;"-"&amp;TEXT(B1380,"YYYY"))</f>
        <v>INV-1170-2019</v>
      </c>
      <c r="G1380" s="21" t="str">
        <f>IFERROR(VLOOKUP(D1380,CustomerList[],2,FALSE),"")</f>
        <v>D&amp;D For Import &amp; Export</v>
      </c>
      <c r="H1380" s="22">
        <f t="shared" si="42"/>
        <v>500</v>
      </c>
      <c r="I1380" s="23" t="str">
        <f t="shared" si="43"/>
        <v>DR</v>
      </c>
    </row>
    <row r="1381" spans="2:9" x14ac:dyDescent="0.25">
      <c r="B1381" s="17">
        <v>43628</v>
      </c>
      <c r="C1381" s="18" t="s">
        <v>0</v>
      </c>
      <c r="D1381" s="18">
        <v>51</v>
      </c>
      <c r="E1381" s="19">
        <v>11000</v>
      </c>
      <c r="F1381" s="20" t="str">
        <f>IF(C1381="","",C1381&amp;"-"&amp;COUNTIF($C$8:C3380,C1381)&amp;"-"&amp;TEXT(B1381,"YYYY"))</f>
        <v>INV-1170-2019</v>
      </c>
      <c r="G1381" s="21" t="str">
        <f>IFERROR(VLOOKUP(D1381,CustomerList[],2,FALSE),"")</f>
        <v>A&amp;D For Trading</v>
      </c>
      <c r="H1381" s="22">
        <f t="shared" si="42"/>
        <v>11000</v>
      </c>
      <c r="I1381" s="23" t="str">
        <f t="shared" si="43"/>
        <v>DR</v>
      </c>
    </row>
    <row r="1382" spans="2:9" x14ac:dyDescent="0.25">
      <c r="B1382" s="17">
        <v>43628</v>
      </c>
      <c r="C1382" s="18" t="s">
        <v>0</v>
      </c>
      <c r="D1382" s="18">
        <v>64</v>
      </c>
      <c r="E1382" s="19">
        <v>14000</v>
      </c>
      <c r="F1382" s="20" t="str">
        <f>IF(C1382="","",C1382&amp;"-"&amp;COUNTIF($C$8:C3381,C1382)&amp;"-"&amp;TEXT(B1382,"YYYY"))</f>
        <v>INV-1170-2019</v>
      </c>
      <c r="G1382" s="21" t="str">
        <f>IFERROR(VLOOKUP(D1382,CustomerList[],2,FALSE),"")</f>
        <v>A&amp;A For Import &amp; Export</v>
      </c>
      <c r="H1382" s="22">
        <f t="shared" si="42"/>
        <v>14000</v>
      </c>
      <c r="I1382" s="23" t="str">
        <f t="shared" si="43"/>
        <v>DR</v>
      </c>
    </row>
    <row r="1383" spans="2:9" x14ac:dyDescent="0.25">
      <c r="B1383" s="17">
        <v>43628</v>
      </c>
      <c r="C1383" s="18" t="s">
        <v>2</v>
      </c>
      <c r="D1383" s="18">
        <v>18</v>
      </c>
      <c r="E1383" s="19">
        <v>4000</v>
      </c>
      <c r="F1383" s="20" t="str">
        <f>IF(C1383="","",C1383&amp;"-"&amp;COUNTIF($C$8:C3382,C1383)&amp;"-"&amp;TEXT(B1383,"YYYY"))</f>
        <v>CN-266-2019</v>
      </c>
      <c r="G1383" s="21" t="str">
        <f>IFERROR(VLOOKUP(D1383,CustomerList[],2,FALSE),"")</f>
        <v>Y&amp;A For Sports Equipments</v>
      </c>
      <c r="H1383" s="22">
        <f t="shared" si="42"/>
        <v>-4000</v>
      </c>
      <c r="I1383" s="23" t="str">
        <f t="shared" si="43"/>
        <v>CR</v>
      </c>
    </row>
    <row r="1384" spans="2:9" x14ac:dyDescent="0.25">
      <c r="B1384" s="17">
        <v>43628</v>
      </c>
      <c r="C1384" s="18" t="s">
        <v>0</v>
      </c>
      <c r="D1384" s="18">
        <v>33</v>
      </c>
      <c r="E1384" s="19">
        <v>19500</v>
      </c>
      <c r="F1384" s="20" t="str">
        <f>IF(C1384="","",C1384&amp;"-"&amp;COUNTIF($C$8:C3383,C1384)&amp;"-"&amp;TEXT(B1384,"YYYY"))</f>
        <v>INV-1170-2019</v>
      </c>
      <c r="G1384" s="21" t="str">
        <f>IFERROR(VLOOKUP(D1384,CustomerList[],2,FALSE),"")</f>
        <v>D&amp;D For Trading</v>
      </c>
      <c r="H1384" s="22">
        <f t="shared" si="42"/>
        <v>19500</v>
      </c>
      <c r="I1384" s="23" t="str">
        <f t="shared" si="43"/>
        <v>DR</v>
      </c>
    </row>
    <row r="1385" spans="2:9" x14ac:dyDescent="0.25">
      <c r="B1385" s="17">
        <v>43628</v>
      </c>
      <c r="C1385" s="18" t="s">
        <v>0</v>
      </c>
      <c r="D1385" s="18">
        <v>32</v>
      </c>
      <c r="E1385" s="19">
        <v>13500</v>
      </c>
      <c r="F1385" s="20" t="str">
        <f>IF(C1385="","",C1385&amp;"-"&amp;COUNTIF($C$8:C3384,C1385)&amp;"-"&amp;TEXT(B1385,"YYYY"))</f>
        <v>INV-1170-2019</v>
      </c>
      <c r="G1385" s="21" t="str">
        <f>IFERROR(VLOOKUP(D1385,CustomerList[],2,FALSE),"")</f>
        <v>D&amp;Y For Sports Equipments</v>
      </c>
      <c r="H1385" s="22">
        <f t="shared" si="42"/>
        <v>13500</v>
      </c>
      <c r="I1385" s="23" t="str">
        <f t="shared" si="43"/>
        <v>DR</v>
      </c>
    </row>
    <row r="1386" spans="2:9" x14ac:dyDescent="0.25">
      <c r="B1386" s="17">
        <v>43628</v>
      </c>
      <c r="C1386" s="18" t="s">
        <v>2</v>
      </c>
      <c r="D1386" s="18">
        <v>52</v>
      </c>
      <c r="E1386" s="19">
        <v>10500</v>
      </c>
      <c r="F1386" s="20" t="str">
        <f>IF(C1386="","",C1386&amp;"-"&amp;COUNTIF($C$8:C3385,C1386)&amp;"-"&amp;TEXT(B1386,"YYYY"))</f>
        <v>CN-266-2019</v>
      </c>
      <c r="G1386" s="21" t="str">
        <f>IFERROR(VLOOKUP(D1386,CustomerList[],2,FALSE),"")</f>
        <v>A&amp;Y For Trading</v>
      </c>
      <c r="H1386" s="22">
        <f t="shared" si="42"/>
        <v>-10500</v>
      </c>
      <c r="I1386" s="23" t="str">
        <f t="shared" si="43"/>
        <v>CR</v>
      </c>
    </row>
    <row r="1387" spans="2:9" x14ac:dyDescent="0.25">
      <c r="B1387" s="17">
        <v>43628</v>
      </c>
      <c r="C1387" s="18" t="s">
        <v>0</v>
      </c>
      <c r="D1387" s="18">
        <v>19</v>
      </c>
      <c r="E1387" s="19">
        <v>7000</v>
      </c>
      <c r="F1387" s="20" t="str">
        <f>IF(C1387="","",C1387&amp;"-"&amp;COUNTIF($C$8:C3386,C1387)&amp;"-"&amp;TEXT(B1387,"YYYY"))</f>
        <v>INV-1170-2019</v>
      </c>
      <c r="G1387" s="21" t="str">
        <f>IFERROR(VLOOKUP(D1387,CustomerList[],2,FALSE),"")</f>
        <v>A&amp;A For Maitenance &amp; Services</v>
      </c>
      <c r="H1387" s="22">
        <f t="shared" si="42"/>
        <v>7000</v>
      </c>
      <c r="I1387" s="23" t="str">
        <f t="shared" si="43"/>
        <v>DR</v>
      </c>
    </row>
    <row r="1388" spans="2:9" x14ac:dyDescent="0.25">
      <c r="B1388" s="17">
        <v>43628</v>
      </c>
      <c r="C1388" s="18" t="s">
        <v>0</v>
      </c>
      <c r="D1388" s="18">
        <v>46</v>
      </c>
      <c r="E1388" s="19">
        <v>14500</v>
      </c>
      <c r="F1388" s="20" t="str">
        <f>IF(C1388="","",C1388&amp;"-"&amp;COUNTIF($C$8:C3387,C1388)&amp;"-"&amp;TEXT(B1388,"YYYY"))</f>
        <v>INV-1170-2019</v>
      </c>
      <c r="G1388" s="21" t="str">
        <f>IFERROR(VLOOKUP(D1388,CustomerList[],2,FALSE),"")</f>
        <v>Joseph For Distribution</v>
      </c>
      <c r="H1388" s="22">
        <f t="shared" si="42"/>
        <v>14500</v>
      </c>
      <c r="I1388" s="23" t="str">
        <f t="shared" si="43"/>
        <v>DR</v>
      </c>
    </row>
    <row r="1389" spans="2:9" x14ac:dyDescent="0.25">
      <c r="B1389" s="17">
        <v>43628</v>
      </c>
      <c r="C1389" s="18" t="s">
        <v>2</v>
      </c>
      <c r="D1389" s="18">
        <v>47</v>
      </c>
      <c r="E1389" s="19">
        <v>15000</v>
      </c>
      <c r="F1389" s="20" t="str">
        <f>IF(C1389="","",C1389&amp;"-"&amp;COUNTIF($C$8:C3388,C1389)&amp;"-"&amp;TEXT(B1389,"YYYY"))</f>
        <v>CN-266-2019</v>
      </c>
      <c r="G1389" s="21" t="str">
        <f>IFERROR(VLOOKUP(D1389,CustomerList[],2,FALSE),"")</f>
        <v>Y&amp;C For Trading</v>
      </c>
      <c r="H1389" s="22">
        <f t="shared" si="42"/>
        <v>-15000</v>
      </c>
      <c r="I1389" s="23" t="str">
        <f t="shared" si="43"/>
        <v>CR</v>
      </c>
    </row>
    <row r="1390" spans="2:9" x14ac:dyDescent="0.25">
      <c r="B1390" s="17">
        <v>43628</v>
      </c>
      <c r="C1390" s="18" t="s">
        <v>0</v>
      </c>
      <c r="D1390" s="18">
        <v>25</v>
      </c>
      <c r="E1390" s="19">
        <v>17500</v>
      </c>
      <c r="F1390" s="20" t="str">
        <f>IF(C1390="","",C1390&amp;"-"&amp;COUNTIF($C$8:C3389,C1390)&amp;"-"&amp;TEXT(B1390,"YYYY"))</f>
        <v>INV-1170-2019</v>
      </c>
      <c r="G1390" s="21" t="str">
        <f>IFERROR(VLOOKUP(D1390,CustomerList[],2,FALSE),"")</f>
        <v>Y&amp;D For Import &amp; Export</v>
      </c>
      <c r="H1390" s="22">
        <f t="shared" si="42"/>
        <v>17500</v>
      </c>
      <c r="I1390" s="23" t="str">
        <f t="shared" si="43"/>
        <v>DR</v>
      </c>
    </row>
    <row r="1391" spans="2:9" x14ac:dyDescent="0.25">
      <c r="B1391" s="17">
        <v>43628</v>
      </c>
      <c r="C1391" s="18" t="s">
        <v>1</v>
      </c>
      <c r="D1391" s="18">
        <v>43</v>
      </c>
      <c r="E1391" s="19">
        <v>20000</v>
      </c>
      <c r="F1391" s="20" t="str">
        <f>IF(C1391="","",C1391&amp;"-"&amp;COUNTIF($C$8:C3390,C1391)&amp;"-"&amp;TEXT(B1391,"YYYY"))</f>
        <v>CHK-294-2019</v>
      </c>
      <c r="G1391" s="21" t="str">
        <f>IFERROR(VLOOKUP(D1391,CustomerList[],2,FALSE),"")</f>
        <v>D&amp;Y For Trading</v>
      </c>
      <c r="H1391" s="22">
        <f t="shared" si="42"/>
        <v>-20000</v>
      </c>
      <c r="I1391" s="23" t="str">
        <f t="shared" si="43"/>
        <v>CR</v>
      </c>
    </row>
    <row r="1392" spans="2:9" x14ac:dyDescent="0.25">
      <c r="B1392" s="17">
        <v>43628</v>
      </c>
      <c r="C1392" s="18" t="s">
        <v>0</v>
      </c>
      <c r="D1392" s="18">
        <v>14</v>
      </c>
      <c r="E1392" s="19">
        <v>17500</v>
      </c>
      <c r="F1392" s="20" t="str">
        <f>IF(C1392="","",C1392&amp;"-"&amp;COUNTIF($C$8:C3391,C1392)&amp;"-"&amp;TEXT(B1392,"YYYY"))</f>
        <v>INV-1170-2019</v>
      </c>
      <c r="G1392" s="21" t="str">
        <f>IFERROR(VLOOKUP(D1392,CustomerList[],2,FALSE),"")</f>
        <v>G&amp;Joe limited</v>
      </c>
      <c r="H1392" s="22">
        <f t="shared" ref="H1392:H1455" si="44">IF(C1392="INV",E1392,-E1392)</f>
        <v>17500</v>
      </c>
      <c r="I1392" s="23" t="str">
        <f t="shared" ref="I1392:I1455" si="45">IF(E1392="","",IF(H1392&gt;0,"DR","CR"))</f>
        <v>DR</v>
      </c>
    </row>
    <row r="1393" spans="2:9" x14ac:dyDescent="0.25">
      <c r="B1393" s="17">
        <v>43628</v>
      </c>
      <c r="C1393" s="18" t="s">
        <v>0</v>
      </c>
      <c r="D1393" s="18">
        <v>61</v>
      </c>
      <c r="E1393" s="19">
        <v>15500</v>
      </c>
      <c r="F1393" s="20" t="str">
        <f>IF(C1393="","",C1393&amp;"-"&amp;COUNTIF($C$8:C3392,C1393)&amp;"-"&amp;TEXT(B1393,"YYYY"))</f>
        <v>INV-1170-2019</v>
      </c>
      <c r="G1393" s="21" t="str">
        <f>IFERROR(VLOOKUP(D1393,CustomerList[],2,FALSE),"")</f>
        <v>AAA sons For Import &amp; Export</v>
      </c>
      <c r="H1393" s="22">
        <f t="shared" si="44"/>
        <v>15500</v>
      </c>
      <c r="I1393" s="23" t="str">
        <f t="shared" si="45"/>
        <v>DR</v>
      </c>
    </row>
    <row r="1394" spans="2:9" x14ac:dyDescent="0.25">
      <c r="B1394" s="17">
        <v>43628</v>
      </c>
      <c r="C1394" s="18" t="s">
        <v>0</v>
      </c>
      <c r="D1394" s="18">
        <v>38</v>
      </c>
      <c r="E1394" s="19">
        <v>5000</v>
      </c>
      <c r="F1394" s="20" t="str">
        <f>IF(C1394="","",C1394&amp;"-"&amp;COUNTIF($C$8:C3393,C1394)&amp;"-"&amp;TEXT(B1394,"YYYY"))</f>
        <v>INV-1170-2019</v>
      </c>
      <c r="G1394" s="21" t="str">
        <f>IFERROR(VLOOKUP(D1394,CustomerList[],2,FALSE),"")</f>
        <v>Y&amp;C For Sports Equipments</v>
      </c>
      <c r="H1394" s="22">
        <f t="shared" si="44"/>
        <v>5000</v>
      </c>
      <c r="I1394" s="23" t="str">
        <f t="shared" si="45"/>
        <v>DR</v>
      </c>
    </row>
    <row r="1395" spans="2:9" x14ac:dyDescent="0.25">
      <c r="B1395" s="17">
        <v>43628</v>
      </c>
      <c r="C1395" s="18" t="s">
        <v>1</v>
      </c>
      <c r="D1395" s="18">
        <v>74</v>
      </c>
      <c r="E1395" s="19">
        <v>15000</v>
      </c>
      <c r="F1395" s="20" t="str">
        <f>IF(C1395="","",C1395&amp;"-"&amp;COUNTIF($C$8:C3394,C1395)&amp;"-"&amp;TEXT(B1395,"YYYY"))</f>
        <v>CHK-294-2019</v>
      </c>
      <c r="G1395" s="21" t="str">
        <f>IFERROR(VLOOKUP(D1395,CustomerList[],2,FALSE),"")</f>
        <v>Nader For Trading</v>
      </c>
      <c r="H1395" s="22">
        <f t="shared" si="44"/>
        <v>-15000</v>
      </c>
      <c r="I1395" s="23" t="str">
        <f t="shared" si="45"/>
        <v>CR</v>
      </c>
    </row>
    <row r="1396" spans="2:9" x14ac:dyDescent="0.25">
      <c r="B1396" s="17">
        <v>43628</v>
      </c>
      <c r="C1396" s="18" t="s">
        <v>0</v>
      </c>
      <c r="D1396" s="18">
        <v>13</v>
      </c>
      <c r="E1396" s="19">
        <v>8500</v>
      </c>
      <c r="F1396" s="20" t="str">
        <f>IF(C1396="","",C1396&amp;"-"&amp;COUNTIF($C$8:C3395,C1396)&amp;"-"&amp;TEXT(B1396,"YYYY"))</f>
        <v>INV-1170-2019</v>
      </c>
      <c r="G1396" s="21" t="str">
        <f>IFERROR(VLOOKUP(D1396,CustomerList[],2,FALSE),"")</f>
        <v>ABO Trading</v>
      </c>
      <c r="H1396" s="22">
        <f t="shared" si="44"/>
        <v>8500</v>
      </c>
      <c r="I1396" s="23" t="str">
        <f t="shared" si="45"/>
        <v>DR</v>
      </c>
    </row>
    <row r="1397" spans="2:9" x14ac:dyDescent="0.25">
      <c r="B1397" s="17">
        <v>43628</v>
      </c>
      <c r="C1397" s="18" t="s">
        <v>0</v>
      </c>
      <c r="D1397" s="18">
        <v>18</v>
      </c>
      <c r="E1397" s="19">
        <v>12000</v>
      </c>
      <c r="F1397" s="20" t="str">
        <f>IF(C1397="","",C1397&amp;"-"&amp;COUNTIF($C$8:C3396,C1397)&amp;"-"&amp;TEXT(B1397,"YYYY"))</f>
        <v>INV-1170-2019</v>
      </c>
      <c r="G1397" s="21" t="str">
        <f>IFERROR(VLOOKUP(D1397,CustomerList[],2,FALSE),"")</f>
        <v>Y&amp;A For Sports Equipments</v>
      </c>
      <c r="H1397" s="22">
        <f t="shared" si="44"/>
        <v>12000</v>
      </c>
      <c r="I1397" s="23" t="str">
        <f t="shared" si="45"/>
        <v>DR</v>
      </c>
    </row>
    <row r="1398" spans="2:9" x14ac:dyDescent="0.25">
      <c r="B1398" s="17">
        <v>43628</v>
      </c>
      <c r="C1398" s="18" t="s">
        <v>1</v>
      </c>
      <c r="D1398" s="18">
        <v>52</v>
      </c>
      <c r="E1398" s="19">
        <v>19000</v>
      </c>
      <c r="F1398" s="20" t="str">
        <f>IF(C1398="","",C1398&amp;"-"&amp;COUNTIF($C$8:C3397,C1398)&amp;"-"&amp;TEXT(B1398,"YYYY"))</f>
        <v>CHK-294-2019</v>
      </c>
      <c r="G1398" s="21" t="str">
        <f>IFERROR(VLOOKUP(D1398,CustomerList[],2,FALSE),"")</f>
        <v>A&amp;Y For Trading</v>
      </c>
      <c r="H1398" s="22">
        <f t="shared" si="44"/>
        <v>-19000</v>
      </c>
      <c r="I1398" s="23" t="str">
        <f t="shared" si="45"/>
        <v>CR</v>
      </c>
    </row>
    <row r="1399" spans="2:9" x14ac:dyDescent="0.25">
      <c r="B1399" s="17">
        <v>43628</v>
      </c>
      <c r="C1399" s="18" t="s">
        <v>0</v>
      </c>
      <c r="D1399" s="18">
        <v>54</v>
      </c>
      <c r="E1399" s="19">
        <v>9500</v>
      </c>
      <c r="F1399" s="20" t="str">
        <f>IF(C1399="","",C1399&amp;"-"&amp;COUNTIF($C$8:C3398,C1399)&amp;"-"&amp;TEXT(B1399,"YYYY"))</f>
        <v>INV-1170-2019</v>
      </c>
      <c r="G1399" s="21" t="str">
        <f>IFERROR(VLOOKUP(D1399,CustomerList[],2,FALSE),"")</f>
        <v>C&amp;D For Maitenance &amp; Services</v>
      </c>
      <c r="H1399" s="22">
        <f t="shared" si="44"/>
        <v>9500</v>
      </c>
      <c r="I1399" s="23" t="str">
        <f t="shared" si="45"/>
        <v>DR</v>
      </c>
    </row>
    <row r="1400" spans="2:9" x14ac:dyDescent="0.25">
      <c r="B1400" s="17">
        <v>43628</v>
      </c>
      <c r="C1400" s="18" t="s">
        <v>0</v>
      </c>
      <c r="D1400" s="18">
        <v>19</v>
      </c>
      <c r="E1400" s="19">
        <v>11000</v>
      </c>
      <c r="F1400" s="20" t="str">
        <f>IF(C1400="","",C1400&amp;"-"&amp;COUNTIF($C$8:C3399,C1400)&amp;"-"&amp;TEXT(B1400,"YYYY"))</f>
        <v>INV-1170-2019</v>
      </c>
      <c r="G1400" s="21" t="str">
        <f>IFERROR(VLOOKUP(D1400,CustomerList[],2,FALSE),"")</f>
        <v>A&amp;A For Maitenance &amp; Services</v>
      </c>
      <c r="H1400" s="22">
        <f t="shared" si="44"/>
        <v>11000</v>
      </c>
      <c r="I1400" s="23" t="str">
        <f t="shared" si="45"/>
        <v>DR</v>
      </c>
    </row>
    <row r="1401" spans="2:9" x14ac:dyDescent="0.25">
      <c r="B1401" s="17">
        <v>43628</v>
      </c>
      <c r="C1401" s="18" t="s">
        <v>0</v>
      </c>
      <c r="D1401" s="18">
        <v>40</v>
      </c>
      <c r="E1401" s="19">
        <v>12000</v>
      </c>
      <c r="F1401" s="20" t="str">
        <f>IF(C1401="","",C1401&amp;"-"&amp;COUNTIF($C$8:C3400,C1401)&amp;"-"&amp;TEXT(B1401,"YYYY"))</f>
        <v>INV-1170-2019</v>
      </c>
      <c r="G1401" s="21" t="str">
        <f>IFERROR(VLOOKUP(D1401,CustomerList[],2,FALSE),"")</f>
        <v>A&amp;C For Distribution</v>
      </c>
      <c r="H1401" s="22">
        <f t="shared" si="44"/>
        <v>12000</v>
      </c>
      <c r="I1401" s="23" t="str">
        <f t="shared" si="45"/>
        <v>DR</v>
      </c>
    </row>
    <row r="1402" spans="2:9" x14ac:dyDescent="0.25">
      <c r="B1402" s="17">
        <v>43628</v>
      </c>
      <c r="C1402" s="18" t="s">
        <v>2</v>
      </c>
      <c r="D1402" s="18">
        <v>68</v>
      </c>
      <c r="E1402" s="19">
        <v>13500</v>
      </c>
      <c r="F1402" s="20" t="str">
        <f>IF(C1402="","",C1402&amp;"-"&amp;COUNTIF($C$8:C3401,C1402)&amp;"-"&amp;TEXT(B1402,"YYYY"))</f>
        <v>CN-266-2019</v>
      </c>
      <c r="G1402" s="21" t="str">
        <f>IFERROR(VLOOKUP(D1402,CustomerList[],2,FALSE),"")</f>
        <v>C&amp;C For Maitenance &amp; Services</v>
      </c>
      <c r="H1402" s="22">
        <f t="shared" si="44"/>
        <v>-13500</v>
      </c>
      <c r="I1402" s="23" t="str">
        <f t="shared" si="45"/>
        <v>CR</v>
      </c>
    </row>
    <row r="1403" spans="2:9" x14ac:dyDescent="0.25">
      <c r="B1403" s="17">
        <v>43628</v>
      </c>
      <c r="C1403" s="18" t="s">
        <v>0</v>
      </c>
      <c r="D1403" s="18">
        <v>64</v>
      </c>
      <c r="E1403" s="19">
        <v>9000</v>
      </c>
      <c r="F1403" s="20" t="str">
        <f>IF(C1403="","",C1403&amp;"-"&amp;COUNTIF($C$8:C3402,C1403)&amp;"-"&amp;TEXT(B1403,"YYYY"))</f>
        <v>INV-1170-2019</v>
      </c>
      <c r="G1403" s="21" t="str">
        <f>IFERROR(VLOOKUP(D1403,CustomerList[],2,FALSE),"")</f>
        <v>A&amp;A For Import &amp; Export</v>
      </c>
      <c r="H1403" s="22">
        <f t="shared" si="44"/>
        <v>9000</v>
      </c>
      <c r="I1403" s="23" t="str">
        <f t="shared" si="45"/>
        <v>DR</v>
      </c>
    </row>
    <row r="1404" spans="2:9" x14ac:dyDescent="0.25">
      <c r="B1404" s="17">
        <v>43628</v>
      </c>
      <c r="C1404" s="18" t="s">
        <v>0</v>
      </c>
      <c r="D1404" s="18">
        <v>57</v>
      </c>
      <c r="E1404" s="19">
        <v>4500</v>
      </c>
      <c r="F1404" s="20" t="str">
        <f>IF(C1404="","",C1404&amp;"-"&amp;COUNTIF($C$8:C3403,C1404)&amp;"-"&amp;TEXT(B1404,"YYYY"))</f>
        <v>INV-1170-2019</v>
      </c>
      <c r="G1404" s="21" t="str">
        <f>IFERROR(VLOOKUP(D1404,CustomerList[],2,FALSE),"")</f>
        <v>Ahmed &amp; Co For Sports Equipments</v>
      </c>
      <c r="H1404" s="22">
        <f t="shared" si="44"/>
        <v>4500</v>
      </c>
      <c r="I1404" s="23" t="str">
        <f t="shared" si="45"/>
        <v>DR</v>
      </c>
    </row>
    <row r="1405" spans="2:9" x14ac:dyDescent="0.25">
      <c r="B1405" s="17">
        <v>43628</v>
      </c>
      <c r="C1405" s="18" t="s">
        <v>0</v>
      </c>
      <c r="D1405" s="18">
        <v>43</v>
      </c>
      <c r="E1405" s="19">
        <v>9500</v>
      </c>
      <c r="F1405" s="20" t="str">
        <f>IF(C1405="","",C1405&amp;"-"&amp;COUNTIF($C$8:C3404,C1405)&amp;"-"&amp;TEXT(B1405,"YYYY"))</f>
        <v>INV-1170-2019</v>
      </c>
      <c r="G1405" s="21" t="str">
        <f>IFERROR(VLOOKUP(D1405,CustomerList[],2,FALSE),"")</f>
        <v>D&amp;Y For Trading</v>
      </c>
      <c r="H1405" s="22">
        <f t="shared" si="44"/>
        <v>9500</v>
      </c>
      <c r="I1405" s="23" t="str">
        <f t="shared" si="45"/>
        <v>DR</v>
      </c>
    </row>
    <row r="1406" spans="2:9" x14ac:dyDescent="0.25">
      <c r="B1406" s="17">
        <v>43628</v>
      </c>
      <c r="C1406" s="18" t="s">
        <v>0</v>
      </c>
      <c r="D1406" s="18">
        <v>74</v>
      </c>
      <c r="E1406" s="19">
        <v>19500</v>
      </c>
      <c r="F1406" s="20" t="str">
        <f>IF(C1406="","",C1406&amp;"-"&amp;COUNTIF($C$8:C3405,C1406)&amp;"-"&amp;TEXT(B1406,"YYYY"))</f>
        <v>INV-1170-2019</v>
      </c>
      <c r="G1406" s="21" t="str">
        <f>IFERROR(VLOOKUP(D1406,CustomerList[],2,FALSE),"")</f>
        <v>Nader For Trading</v>
      </c>
      <c r="H1406" s="22">
        <f t="shared" si="44"/>
        <v>19500</v>
      </c>
      <c r="I1406" s="23" t="str">
        <f t="shared" si="45"/>
        <v>DR</v>
      </c>
    </row>
    <row r="1407" spans="2:9" x14ac:dyDescent="0.25">
      <c r="B1407" s="17">
        <v>43629</v>
      </c>
      <c r="C1407" s="18" t="s">
        <v>0</v>
      </c>
      <c r="D1407" s="18">
        <v>13</v>
      </c>
      <c r="E1407" s="19">
        <v>11000</v>
      </c>
      <c r="F1407" s="20" t="str">
        <f>IF(C1407="","",C1407&amp;"-"&amp;COUNTIF($C$8:C3406,C1407)&amp;"-"&amp;TEXT(B1407,"YYYY"))</f>
        <v>INV-1170-2019</v>
      </c>
      <c r="G1407" s="21" t="str">
        <f>IFERROR(VLOOKUP(D1407,CustomerList[],2,FALSE),"")</f>
        <v>ABO Trading</v>
      </c>
      <c r="H1407" s="22">
        <f t="shared" si="44"/>
        <v>11000</v>
      </c>
      <c r="I1407" s="23" t="str">
        <f t="shared" si="45"/>
        <v>DR</v>
      </c>
    </row>
    <row r="1408" spans="2:9" x14ac:dyDescent="0.25">
      <c r="B1408" s="17">
        <v>43629</v>
      </c>
      <c r="C1408" s="18" t="s">
        <v>0</v>
      </c>
      <c r="D1408" s="18">
        <v>28</v>
      </c>
      <c r="E1408" s="19">
        <v>14000</v>
      </c>
      <c r="F1408" s="20" t="str">
        <f>IF(C1408="","",C1408&amp;"-"&amp;COUNTIF($C$8:C3407,C1408)&amp;"-"&amp;TEXT(B1408,"YYYY"))</f>
        <v>INV-1170-2019</v>
      </c>
      <c r="G1408" s="21" t="str">
        <f>IFERROR(VLOOKUP(D1408,CustomerList[],2,FALSE),"")</f>
        <v>D&amp;D For Import &amp; Export</v>
      </c>
      <c r="H1408" s="22">
        <f t="shared" si="44"/>
        <v>14000</v>
      </c>
      <c r="I1408" s="23" t="str">
        <f t="shared" si="45"/>
        <v>DR</v>
      </c>
    </row>
    <row r="1409" spans="2:9" x14ac:dyDescent="0.25">
      <c r="B1409" s="17">
        <v>43629</v>
      </c>
      <c r="C1409" s="18" t="s">
        <v>3</v>
      </c>
      <c r="D1409" s="18">
        <v>65</v>
      </c>
      <c r="E1409" s="19">
        <v>19000</v>
      </c>
      <c r="F1409" s="20" t="str">
        <f>IF(C1409="","",C1409&amp;"-"&amp;COUNTIF($C$8:C3408,C1409)&amp;"-"&amp;TEXT(B1409,"YYYY"))</f>
        <v>CASH-270-2019</v>
      </c>
      <c r="G1409" s="21" t="str">
        <f>IFERROR(VLOOKUP(D1409,CustomerList[],2,FALSE),"")</f>
        <v>Y&amp;Y For Import &amp; Export</v>
      </c>
      <c r="H1409" s="22">
        <f t="shared" si="44"/>
        <v>-19000</v>
      </c>
      <c r="I1409" s="23" t="str">
        <f t="shared" si="45"/>
        <v>CR</v>
      </c>
    </row>
    <row r="1410" spans="2:9" x14ac:dyDescent="0.25">
      <c r="B1410" s="17">
        <v>43629</v>
      </c>
      <c r="C1410" s="18" t="s">
        <v>1</v>
      </c>
      <c r="D1410" s="18">
        <v>28</v>
      </c>
      <c r="E1410" s="19">
        <v>6500</v>
      </c>
      <c r="F1410" s="20" t="str">
        <f>IF(C1410="","",C1410&amp;"-"&amp;COUNTIF($C$8:C3409,C1410)&amp;"-"&amp;TEXT(B1410,"YYYY"))</f>
        <v>CHK-294-2019</v>
      </c>
      <c r="G1410" s="21" t="str">
        <f>IFERROR(VLOOKUP(D1410,CustomerList[],2,FALSE),"")</f>
        <v>D&amp;D For Import &amp; Export</v>
      </c>
      <c r="H1410" s="22">
        <f t="shared" si="44"/>
        <v>-6500</v>
      </c>
      <c r="I1410" s="23" t="str">
        <f t="shared" si="45"/>
        <v>CR</v>
      </c>
    </row>
    <row r="1411" spans="2:9" x14ac:dyDescent="0.25">
      <c r="B1411" s="17">
        <v>43629</v>
      </c>
      <c r="C1411" s="18" t="s">
        <v>2</v>
      </c>
      <c r="D1411" s="18">
        <v>3</v>
      </c>
      <c r="E1411" s="19">
        <v>8500</v>
      </c>
      <c r="F1411" s="20" t="str">
        <f>IF(C1411="","",C1411&amp;"-"&amp;COUNTIF($C$8:C3410,C1411)&amp;"-"&amp;TEXT(B1411,"YYYY"))</f>
        <v>CN-266-2019</v>
      </c>
      <c r="G1411" s="21" t="str">
        <f>IFERROR(VLOOKUP(D1411,CustomerList[],2,FALSE),"")</f>
        <v>Alied Distributers</v>
      </c>
      <c r="H1411" s="22">
        <f t="shared" si="44"/>
        <v>-8500</v>
      </c>
      <c r="I1411" s="23" t="str">
        <f t="shared" si="45"/>
        <v>CR</v>
      </c>
    </row>
    <row r="1412" spans="2:9" x14ac:dyDescent="0.25">
      <c r="B1412" s="17">
        <v>43629</v>
      </c>
      <c r="C1412" s="18" t="s">
        <v>2</v>
      </c>
      <c r="D1412" s="18">
        <v>41</v>
      </c>
      <c r="E1412" s="19">
        <v>16000</v>
      </c>
      <c r="F1412" s="20" t="str">
        <f>IF(C1412="","",C1412&amp;"-"&amp;COUNTIF($C$8:C3411,C1412)&amp;"-"&amp;TEXT(B1412,"YYYY"))</f>
        <v>CN-266-2019</v>
      </c>
      <c r="G1412" s="21" t="str">
        <f>IFERROR(VLOOKUP(D1412,CustomerList[],2,FALSE),"")</f>
        <v>C&amp;A For Distribution</v>
      </c>
      <c r="H1412" s="22">
        <f t="shared" si="44"/>
        <v>-16000</v>
      </c>
      <c r="I1412" s="23" t="str">
        <f t="shared" si="45"/>
        <v>CR</v>
      </c>
    </row>
    <row r="1413" spans="2:9" x14ac:dyDescent="0.25">
      <c r="B1413" s="17">
        <v>43629</v>
      </c>
      <c r="C1413" s="18" t="s">
        <v>1</v>
      </c>
      <c r="D1413" s="18">
        <v>39</v>
      </c>
      <c r="E1413" s="19">
        <v>2000</v>
      </c>
      <c r="F1413" s="20" t="str">
        <f>IF(C1413="","",C1413&amp;"-"&amp;COUNTIF($C$8:C3412,C1413)&amp;"-"&amp;TEXT(B1413,"YYYY"))</f>
        <v>CHK-294-2019</v>
      </c>
      <c r="G1413" s="21" t="str">
        <f>IFERROR(VLOOKUP(D1413,CustomerList[],2,FALSE),"")</f>
        <v>A&amp;C For Import &amp; Export</v>
      </c>
      <c r="H1413" s="22">
        <f t="shared" si="44"/>
        <v>-2000</v>
      </c>
      <c r="I1413" s="23" t="str">
        <f t="shared" si="45"/>
        <v>CR</v>
      </c>
    </row>
    <row r="1414" spans="2:9" x14ac:dyDescent="0.25">
      <c r="B1414" s="17">
        <v>43629</v>
      </c>
      <c r="C1414" s="18" t="s">
        <v>0</v>
      </c>
      <c r="D1414" s="18">
        <v>64</v>
      </c>
      <c r="E1414" s="19">
        <v>8000</v>
      </c>
      <c r="F1414" s="20" t="str">
        <f>IF(C1414="","",C1414&amp;"-"&amp;COUNTIF($C$8:C3413,C1414)&amp;"-"&amp;TEXT(B1414,"YYYY"))</f>
        <v>INV-1170-2019</v>
      </c>
      <c r="G1414" s="21" t="str">
        <f>IFERROR(VLOOKUP(D1414,CustomerList[],2,FALSE),"")</f>
        <v>A&amp;A For Import &amp; Export</v>
      </c>
      <c r="H1414" s="22">
        <f t="shared" si="44"/>
        <v>8000</v>
      </c>
      <c r="I1414" s="23" t="str">
        <f t="shared" si="45"/>
        <v>DR</v>
      </c>
    </row>
    <row r="1415" spans="2:9" x14ac:dyDescent="0.25">
      <c r="B1415" s="17">
        <v>43629</v>
      </c>
      <c r="C1415" s="18" t="s">
        <v>0</v>
      </c>
      <c r="D1415" s="18">
        <v>74</v>
      </c>
      <c r="E1415" s="19">
        <v>500</v>
      </c>
      <c r="F1415" s="20" t="str">
        <f>IF(C1415="","",C1415&amp;"-"&amp;COUNTIF($C$8:C3414,C1415)&amp;"-"&amp;TEXT(B1415,"YYYY"))</f>
        <v>INV-1170-2019</v>
      </c>
      <c r="G1415" s="21" t="str">
        <f>IFERROR(VLOOKUP(D1415,CustomerList[],2,FALSE),"")</f>
        <v>Nader For Trading</v>
      </c>
      <c r="H1415" s="22">
        <f t="shared" si="44"/>
        <v>500</v>
      </c>
      <c r="I1415" s="23" t="str">
        <f t="shared" si="45"/>
        <v>DR</v>
      </c>
    </row>
    <row r="1416" spans="2:9" x14ac:dyDescent="0.25">
      <c r="B1416" s="17">
        <v>43629</v>
      </c>
      <c r="C1416" s="18" t="s">
        <v>0</v>
      </c>
      <c r="D1416" s="18">
        <v>17</v>
      </c>
      <c r="E1416" s="19">
        <v>7000</v>
      </c>
      <c r="F1416" s="20" t="str">
        <f>IF(C1416="","",C1416&amp;"-"&amp;COUNTIF($C$8:C3415,C1416)&amp;"-"&amp;TEXT(B1416,"YYYY"))</f>
        <v>INV-1170-2019</v>
      </c>
      <c r="G1416" s="21" t="str">
        <f>IFERROR(VLOOKUP(D1416,CustomerList[],2,FALSE),"")</f>
        <v>D&amp;A For Sports Equipments</v>
      </c>
      <c r="H1416" s="22">
        <f t="shared" si="44"/>
        <v>7000</v>
      </c>
      <c r="I1416" s="23" t="str">
        <f t="shared" si="45"/>
        <v>DR</v>
      </c>
    </row>
    <row r="1417" spans="2:9" x14ac:dyDescent="0.25">
      <c r="B1417" s="17">
        <v>43629</v>
      </c>
      <c r="C1417" s="18" t="s">
        <v>0</v>
      </c>
      <c r="D1417" s="18">
        <v>26</v>
      </c>
      <c r="E1417" s="19">
        <v>2000</v>
      </c>
      <c r="F1417" s="20" t="str">
        <f>IF(C1417="","",C1417&amp;"-"&amp;COUNTIF($C$8:C3416,C1417)&amp;"-"&amp;TEXT(B1417,"YYYY"))</f>
        <v>INV-1170-2019</v>
      </c>
      <c r="G1417" s="21" t="str">
        <f>IFERROR(VLOOKUP(D1417,CustomerList[],2,FALSE),"")</f>
        <v>D&amp;D For Maitenance &amp; Services</v>
      </c>
      <c r="H1417" s="22">
        <f t="shared" si="44"/>
        <v>2000</v>
      </c>
      <c r="I1417" s="23" t="str">
        <f t="shared" si="45"/>
        <v>DR</v>
      </c>
    </row>
    <row r="1418" spans="2:9" x14ac:dyDescent="0.25">
      <c r="B1418" s="17">
        <v>43629</v>
      </c>
      <c r="C1418" s="18" t="s">
        <v>0</v>
      </c>
      <c r="D1418" s="18">
        <v>23</v>
      </c>
      <c r="E1418" s="19">
        <v>10500</v>
      </c>
      <c r="F1418" s="20" t="str">
        <f>IF(C1418="","",C1418&amp;"-"&amp;COUNTIF($C$8:C3417,C1418)&amp;"-"&amp;TEXT(B1418,"YYYY"))</f>
        <v>INV-1170-2019</v>
      </c>
      <c r="G1418" s="21" t="str">
        <f>IFERROR(VLOOKUP(D1418,CustomerList[],2,FALSE),"")</f>
        <v>Y&amp;A For Maitenance &amp; Services</v>
      </c>
      <c r="H1418" s="22">
        <f t="shared" si="44"/>
        <v>10500</v>
      </c>
      <c r="I1418" s="23" t="str">
        <f t="shared" si="45"/>
        <v>DR</v>
      </c>
    </row>
    <row r="1419" spans="2:9" x14ac:dyDescent="0.25">
      <c r="B1419" s="17">
        <v>43629</v>
      </c>
      <c r="C1419" s="18" t="s">
        <v>0</v>
      </c>
      <c r="D1419" s="18">
        <v>15</v>
      </c>
      <c r="E1419" s="19">
        <v>15000</v>
      </c>
      <c r="F1419" s="20" t="str">
        <f>IF(C1419="","",C1419&amp;"-"&amp;COUNTIF($C$8:C3418,C1419)&amp;"-"&amp;TEXT(B1419,"YYYY"))</f>
        <v>INV-1170-2019</v>
      </c>
      <c r="G1419" s="21" t="str">
        <f>IFERROR(VLOOKUP(D1419,CustomerList[],2,FALSE),"")</f>
        <v>Triple A Bikes</v>
      </c>
      <c r="H1419" s="22">
        <f t="shared" si="44"/>
        <v>15000</v>
      </c>
      <c r="I1419" s="23" t="str">
        <f t="shared" si="45"/>
        <v>DR</v>
      </c>
    </row>
    <row r="1420" spans="2:9" x14ac:dyDescent="0.25">
      <c r="B1420" s="17">
        <v>43629</v>
      </c>
      <c r="C1420" s="18" t="s">
        <v>0</v>
      </c>
      <c r="D1420" s="18">
        <v>65</v>
      </c>
      <c r="E1420" s="19">
        <v>12000</v>
      </c>
      <c r="F1420" s="20" t="str">
        <f>IF(C1420="","",C1420&amp;"-"&amp;COUNTIF($C$8:C3419,C1420)&amp;"-"&amp;TEXT(B1420,"YYYY"))</f>
        <v>INV-1170-2019</v>
      </c>
      <c r="G1420" s="21" t="str">
        <f>IFERROR(VLOOKUP(D1420,CustomerList[],2,FALSE),"")</f>
        <v>Y&amp;Y For Import &amp; Export</v>
      </c>
      <c r="H1420" s="22">
        <f t="shared" si="44"/>
        <v>12000</v>
      </c>
      <c r="I1420" s="23" t="str">
        <f t="shared" si="45"/>
        <v>DR</v>
      </c>
    </row>
    <row r="1421" spans="2:9" x14ac:dyDescent="0.25">
      <c r="B1421" s="17">
        <v>43629</v>
      </c>
      <c r="C1421" s="18" t="s">
        <v>1</v>
      </c>
      <c r="D1421" s="18">
        <v>49</v>
      </c>
      <c r="E1421" s="19">
        <v>14500</v>
      </c>
      <c r="F1421" s="20" t="str">
        <f>IF(C1421="","",C1421&amp;"-"&amp;COUNTIF($C$8:C3420,C1421)&amp;"-"&amp;TEXT(B1421,"YYYY"))</f>
        <v>CHK-294-2019</v>
      </c>
      <c r="G1421" s="21" t="str">
        <f>IFERROR(VLOOKUP(D1421,CustomerList[],2,FALSE),"")</f>
        <v>Y&amp;Y For Sports Equipments</v>
      </c>
      <c r="H1421" s="22">
        <f t="shared" si="44"/>
        <v>-14500</v>
      </c>
      <c r="I1421" s="23" t="str">
        <f t="shared" si="45"/>
        <v>CR</v>
      </c>
    </row>
    <row r="1422" spans="2:9" x14ac:dyDescent="0.25">
      <c r="B1422" s="17">
        <v>43629</v>
      </c>
      <c r="C1422" s="18" t="s">
        <v>3</v>
      </c>
      <c r="D1422" s="18">
        <v>62</v>
      </c>
      <c r="E1422" s="19">
        <v>7000</v>
      </c>
      <c r="F1422" s="20" t="str">
        <f>IF(C1422="","",C1422&amp;"-"&amp;COUNTIF($C$8:C3421,C1422)&amp;"-"&amp;TEXT(B1422,"YYYY"))</f>
        <v>CASH-270-2019</v>
      </c>
      <c r="G1422" s="21" t="str">
        <f>IFERROR(VLOOKUP(D1422,CustomerList[],2,FALSE),"")</f>
        <v>C&amp;C For Import &amp; Export</v>
      </c>
      <c r="H1422" s="22">
        <f t="shared" si="44"/>
        <v>-7000</v>
      </c>
      <c r="I1422" s="23" t="str">
        <f t="shared" si="45"/>
        <v>CR</v>
      </c>
    </row>
    <row r="1423" spans="2:9" x14ac:dyDescent="0.25">
      <c r="B1423" s="17">
        <v>43629</v>
      </c>
      <c r="C1423" s="18" t="s">
        <v>0</v>
      </c>
      <c r="D1423" s="18">
        <v>36</v>
      </c>
      <c r="E1423" s="19">
        <v>14500</v>
      </c>
      <c r="F1423" s="20" t="str">
        <f>IF(C1423="","",C1423&amp;"-"&amp;COUNTIF($C$8:C3422,C1423)&amp;"-"&amp;TEXT(B1423,"YYYY"))</f>
        <v>INV-1170-2019</v>
      </c>
      <c r="G1423" s="21" t="str">
        <f>IFERROR(VLOOKUP(D1423,CustomerList[],2,FALSE),"")</f>
        <v>Y&amp;D For Trading</v>
      </c>
      <c r="H1423" s="22">
        <f t="shared" si="44"/>
        <v>14500</v>
      </c>
      <c r="I1423" s="23" t="str">
        <f t="shared" si="45"/>
        <v>DR</v>
      </c>
    </row>
    <row r="1424" spans="2:9" x14ac:dyDescent="0.25">
      <c r="B1424" s="17">
        <v>43629</v>
      </c>
      <c r="C1424" s="18" t="s">
        <v>0</v>
      </c>
      <c r="D1424" s="18">
        <v>48</v>
      </c>
      <c r="E1424" s="19">
        <v>9500</v>
      </c>
      <c r="F1424" s="20" t="str">
        <f>IF(C1424="","",C1424&amp;"-"&amp;COUNTIF($C$8:C3423,C1424)&amp;"-"&amp;TEXT(B1424,"YYYY"))</f>
        <v>INV-1170-2019</v>
      </c>
      <c r="G1424" s="21" t="str">
        <f>IFERROR(VLOOKUP(D1424,CustomerList[],2,FALSE),"")</f>
        <v>Y&amp;Y For Maitenance &amp; Services</v>
      </c>
      <c r="H1424" s="22">
        <f t="shared" si="44"/>
        <v>9500</v>
      </c>
      <c r="I1424" s="23" t="str">
        <f t="shared" si="45"/>
        <v>DR</v>
      </c>
    </row>
    <row r="1425" spans="2:9" x14ac:dyDescent="0.25">
      <c r="B1425" s="17">
        <v>43629</v>
      </c>
      <c r="C1425" s="18" t="s">
        <v>0</v>
      </c>
      <c r="D1425" s="18">
        <v>59</v>
      </c>
      <c r="E1425" s="19">
        <v>8000</v>
      </c>
      <c r="F1425" s="20" t="str">
        <f>IF(C1425="","",C1425&amp;"-"&amp;COUNTIF($C$8:C3424,C1425)&amp;"-"&amp;TEXT(B1425,"YYYY"))</f>
        <v>INV-1170-2019</v>
      </c>
      <c r="G1425" s="21" t="str">
        <f>IFERROR(VLOOKUP(D1425,CustomerList[],2,FALSE),"")</f>
        <v>D&amp;Y For Distribution</v>
      </c>
      <c r="H1425" s="22">
        <f t="shared" si="44"/>
        <v>8000</v>
      </c>
      <c r="I1425" s="23" t="str">
        <f t="shared" si="45"/>
        <v>DR</v>
      </c>
    </row>
    <row r="1426" spans="2:9" x14ac:dyDescent="0.25">
      <c r="B1426" s="17">
        <v>43629</v>
      </c>
      <c r="C1426" s="18" t="s">
        <v>0</v>
      </c>
      <c r="D1426" s="18">
        <v>34</v>
      </c>
      <c r="E1426" s="19">
        <v>14500</v>
      </c>
      <c r="F1426" s="20" t="str">
        <f>IF(C1426="","",C1426&amp;"-"&amp;COUNTIF($C$8:C3425,C1426)&amp;"-"&amp;TEXT(B1426,"YYYY"))</f>
        <v>INV-1170-2019</v>
      </c>
      <c r="G1426" s="21" t="str">
        <f>IFERROR(VLOOKUP(D1426,CustomerList[],2,FALSE),"")</f>
        <v>D&amp;C For Distribution</v>
      </c>
      <c r="H1426" s="22">
        <f t="shared" si="44"/>
        <v>14500</v>
      </c>
      <c r="I1426" s="23" t="str">
        <f t="shared" si="45"/>
        <v>DR</v>
      </c>
    </row>
    <row r="1427" spans="2:9" x14ac:dyDescent="0.25">
      <c r="B1427" s="17">
        <v>43629</v>
      </c>
      <c r="C1427" s="18" t="s">
        <v>0</v>
      </c>
      <c r="D1427" s="18">
        <v>12</v>
      </c>
      <c r="E1427" s="19">
        <v>11500</v>
      </c>
      <c r="F1427" s="20" t="str">
        <f>IF(C1427="","",C1427&amp;"-"&amp;COUNTIF($C$8:C3426,C1427)&amp;"-"&amp;TEXT(B1427,"YYYY"))</f>
        <v>INV-1170-2019</v>
      </c>
      <c r="G1427" s="21" t="str">
        <f>IFERROR(VLOOKUP(D1427,CustomerList[],2,FALSE),"")</f>
        <v>AB Sons</v>
      </c>
      <c r="H1427" s="22">
        <f t="shared" si="44"/>
        <v>11500</v>
      </c>
      <c r="I1427" s="23" t="str">
        <f t="shared" si="45"/>
        <v>DR</v>
      </c>
    </row>
    <row r="1428" spans="2:9" x14ac:dyDescent="0.25">
      <c r="B1428" s="17">
        <v>43629</v>
      </c>
      <c r="C1428" s="18" t="s">
        <v>1</v>
      </c>
      <c r="D1428" s="18">
        <v>16</v>
      </c>
      <c r="E1428" s="19">
        <v>11500</v>
      </c>
      <c r="F1428" s="20" t="str">
        <f>IF(C1428="","",C1428&amp;"-"&amp;COUNTIF($C$8:C3427,C1428)&amp;"-"&amp;TEXT(B1428,"YYYY"))</f>
        <v>CHK-294-2019</v>
      </c>
      <c r="G1428" s="21" t="str">
        <f>IFERROR(VLOOKUP(D1428,CustomerList[],2,FALSE),"")</f>
        <v>Amr Atef</v>
      </c>
      <c r="H1428" s="22">
        <f t="shared" si="44"/>
        <v>-11500</v>
      </c>
      <c r="I1428" s="23" t="str">
        <f t="shared" si="45"/>
        <v>CR</v>
      </c>
    </row>
    <row r="1429" spans="2:9" x14ac:dyDescent="0.25">
      <c r="B1429" s="17">
        <v>43629</v>
      </c>
      <c r="C1429" s="18" t="s">
        <v>0</v>
      </c>
      <c r="D1429" s="18">
        <v>51</v>
      </c>
      <c r="E1429" s="19">
        <v>15500</v>
      </c>
      <c r="F1429" s="20" t="str">
        <f>IF(C1429="","",C1429&amp;"-"&amp;COUNTIF($C$8:C3428,C1429)&amp;"-"&amp;TEXT(B1429,"YYYY"))</f>
        <v>INV-1170-2019</v>
      </c>
      <c r="G1429" s="21" t="str">
        <f>IFERROR(VLOOKUP(D1429,CustomerList[],2,FALSE),"")</f>
        <v>A&amp;D For Trading</v>
      </c>
      <c r="H1429" s="22">
        <f t="shared" si="44"/>
        <v>15500</v>
      </c>
      <c r="I1429" s="23" t="str">
        <f t="shared" si="45"/>
        <v>DR</v>
      </c>
    </row>
    <row r="1430" spans="2:9" x14ac:dyDescent="0.25">
      <c r="B1430" s="17">
        <v>43629</v>
      </c>
      <c r="C1430" s="18" t="s">
        <v>0</v>
      </c>
      <c r="D1430" s="18">
        <v>30</v>
      </c>
      <c r="E1430" s="19">
        <v>11000</v>
      </c>
      <c r="F1430" s="20" t="str">
        <f>IF(C1430="","",C1430&amp;"-"&amp;COUNTIF($C$8:C3429,C1430)&amp;"-"&amp;TEXT(B1430,"YYYY"))</f>
        <v>INV-1170-2019</v>
      </c>
      <c r="G1430" s="21" t="str">
        <f>IFERROR(VLOOKUP(D1430,CustomerList[],2,FALSE),"")</f>
        <v>A&amp;C For Maitenance &amp; Services</v>
      </c>
      <c r="H1430" s="22">
        <f t="shared" si="44"/>
        <v>11000</v>
      </c>
      <c r="I1430" s="23" t="str">
        <f t="shared" si="45"/>
        <v>DR</v>
      </c>
    </row>
    <row r="1431" spans="2:9" x14ac:dyDescent="0.25">
      <c r="B1431" s="17">
        <v>43629</v>
      </c>
      <c r="C1431" s="18" t="s">
        <v>3</v>
      </c>
      <c r="D1431" s="18">
        <v>51</v>
      </c>
      <c r="E1431" s="19">
        <v>10500</v>
      </c>
      <c r="F1431" s="20" t="str">
        <f>IF(C1431="","",C1431&amp;"-"&amp;COUNTIF($C$8:C3430,C1431)&amp;"-"&amp;TEXT(B1431,"YYYY"))</f>
        <v>CASH-270-2019</v>
      </c>
      <c r="G1431" s="21" t="str">
        <f>IFERROR(VLOOKUP(D1431,CustomerList[],2,FALSE),"")</f>
        <v>A&amp;D For Trading</v>
      </c>
      <c r="H1431" s="22">
        <f t="shared" si="44"/>
        <v>-10500</v>
      </c>
      <c r="I1431" s="23" t="str">
        <f t="shared" si="45"/>
        <v>CR</v>
      </c>
    </row>
    <row r="1432" spans="2:9" x14ac:dyDescent="0.25">
      <c r="B1432" s="17">
        <v>43629</v>
      </c>
      <c r="C1432" s="18" t="s">
        <v>0</v>
      </c>
      <c r="D1432" s="18">
        <v>26</v>
      </c>
      <c r="E1432" s="19">
        <v>1000</v>
      </c>
      <c r="F1432" s="20" t="str">
        <f>IF(C1432="","",C1432&amp;"-"&amp;COUNTIF($C$8:C3431,C1432)&amp;"-"&amp;TEXT(B1432,"YYYY"))</f>
        <v>INV-1170-2019</v>
      </c>
      <c r="G1432" s="21" t="str">
        <f>IFERROR(VLOOKUP(D1432,CustomerList[],2,FALSE),"")</f>
        <v>D&amp;D For Maitenance &amp; Services</v>
      </c>
      <c r="H1432" s="22">
        <f t="shared" si="44"/>
        <v>1000</v>
      </c>
      <c r="I1432" s="23" t="str">
        <f t="shared" si="45"/>
        <v>DR</v>
      </c>
    </row>
    <row r="1433" spans="2:9" x14ac:dyDescent="0.25">
      <c r="B1433" s="17">
        <v>43629</v>
      </c>
      <c r="C1433" s="18" t="s">
        <v>0</v>
      </c>
      <c r="D1433" s="18">
        <v>64</v>
      </c>
      <c r="E1433" s="19">
        <v>10000</v>
      </c>
      <c r="F1433" s="20" t="str">
        <f>IF(C1433="","",C1433&amp;"-"&amp;COUNTIF($C$8:C3432,C1433)&amp;"-"&amp;TEXT(B1433,"YYYY"))</f>
        <v>INV-1170-2019</v>
      </c>
      <c r="G1433" s="21" t="str">
        <f>IFERROR(VLOOKUP(D1433,CustomerList[],2,FALSE),"")</f>
        <v>A&amp;A For Import &amp; Export</v>
      </c>
      <c r="H1433" s="22">
        <f t="shared" si="44"/>
        <v>10000</v>
      </c>
      <c r="I1433" s="23" t="str">
        <f t="shared" si="45"/>
        <v>DR</v>
      </c>
    </row>
    <row r="1434" spans="2:9" x14ac:dyDescent="0.25">
      <c r="B1434" s="17">
        <v>43629</v>
      </c>
      <c r="C1434" s="18" t="s">
        <v>0</v>
      </c>
      <c r="D1434" s="18">
        <v>34</v>
      </c>
      <c r="E1434" s="19">
        <v>15000</v>
      </c>
      <c r="F1434" s="20" t="str">
        <f>IF(C1434="","",C1434&amp;"-"&amp;COUNTIF($C$8:C3433,C1434)&amp;"-"&amp;TEXT(B1434,"YYYY"))</f>
        <v>INV-1170-2019</v>
      </c>
      <c r="G1434" s="21" t="str">
        <f>IFERROR(VLOOKUP(D1434,CustomerList[],2,FALSE),"")</f>
        <v>D&amp;C For Distribution</v>
      </c>
      <c r="H1434" s="22">
        <f t="shared" si="44"/>
        <v>15000</v>
      </c>
      <c r="I1434" s="23" t="str">
        <f t="shared" si="45"/>
        <v>DR</v>
      </c>
    </row>
    <row r="1435" spans="2:9" x14ac:dyDescent="0.25">
      <c r="B1435" s="17">
        <v>43629</v>
      </c>
      <c r="C1435" s="18" t="s">
        <v>2</v>
      </c>
      <c r="D1435" s="18">
        <v>69</v>
      </c>
      <c r="E1435" s="19">
        <v>6000</v>
      </c>
      <c r="F1435" s="20" t="str">
        <f>IF(C1435="","",C1435&amp;"-"&amp;COUNTIF($C$8:C3434,C1435)&amp;"-"&amp;TEXT(B1435,"YYYY"))</f>
        <v>CN-266-2019</v>
      </c>
      <c r="G1435" s="21" t="str">
        <f>IFERROR(VLOOKUP(D1435,CustomerList[],2,FALSE),"")</f>
        <v>A&amp;C For Trading</v>
      </c>
      <c r="H1435" s="22">
        <f t="shared" si="44"/>
        <v>-6000</v>
      </c>
      <c r="I1435" s="23" t="str">
        <f t="shared" si="45"/>
        <v>CR</v>
      </c>
    </row>
    <row r="1436" spans="2:9" x14ac:dyDescent="0.25">
      <c r="B1436" s="17">
        <v>43629</v>
      </c>
      <c r="C1436" s="18" t="s">
        <v>1</v>
      </c>
      <c r="D1436" s="18">
        <v>31</v>
      </c>
      <c r="E1436" s="19">
        <v>1000</v>
      </c>
      <c r="F1436" s="20" t="str">
        <f>IF(C1436="","",C1436&amp;"-"&amp;COUNTIF($C$8:C3435,C1436)&amp;"-"&amp;TEXT(B1436,"YYYY"))</f>
        <v>CHK-294-2019</v>
      </c>
      <c r="G1436" s="21" t="str">
        <f>IFERROR(VLOOKUP(D1436,CustomerList[],2,FALSE),"")</f>
        <v>C&amp;Y For Trading</v>
      </c>
      <c r="H1436" s="22">
        <f t="shared" si="44"/>
        <v>-1000</v>
      </c>
      <c r="I1436" s="23" t="str">
        <f t="shared" si="45"/>
        <v>CR</v>
      </c>
    </row>
    <row r="1437" spans="2:9" x14ac:dyDescent="0.25">
      <c r="B1437" s="17">
        <v>43629</v>
      </c>
      <c r="C1437" s="18" t="s">
        <v>0</v>
      </c>
      <c r="D1437" s="18">
        <v>44</v>
      </c>
      <c r="E1437" s="19">
        <v>14000</v>
      </c>
      <c r="F1437" s="20" t="str">
        <f>IF(C1437="","",C1437&amp;"-"&amp;COUNTIF($C$8:C3436,C1437)&amp;"-"&amp;TEXT(B1437,"YYYY"))</f>
        <v>INV-1170-2019</v>
      </c>
      <c r="G1437" s="21" t="str">
        <f>IFERROR(VLOOKUP(D1437,CustomerList[],2,FALSE),"")</f>
        <v>Y&amp;D For Sports Equipments</v>
      </c>
      <c r="H1437" s="22">
        <f t="shared" si="44"/>
        <v>14000</v>
      </c>
      <c r="I1437" s="23" t="str">
        <f t="shared" si="45"/>
        <v>DR</v>
      </c>
    </row>
    <row r="1438" spans="2:9" x14ac:dyDescent="0.25">
      <c r="B1438" s="17">
        <v>43629</v>
      </c>
      <c r="C1438" s="18" t="s">
        <v>0</v>
      </c>
      <c r="D1438" s="18">
        <v>63</v>
      </c>
      <c r="E1438" s="19">
        <v>13500</v>
      </c>
      <c r="F1438" s="20" t="str">
        <f>IF(C1438="","",C1438&amp;"-"&amp;COUNTIF($C$8:C3437,C1438)&amp;"-"&amp;TEXT(B1438,"YYYY"))</f>
        <v>INV-1170-2019</v>
      </c>
      <c r="G1438" s="21" t="str">
        <f>IFERROR(VLOOKUP(D1438,CustomerList[],2,FALSE),"")</f>
        <v>C&amp;Y For Import &amp; Export</v>
      </c>
      <c r="H1438" s="22">
        <f t="shared" si="44"/>
        <v>13500</v>
      </c>
      <c r="I1438" s="23" t="str">
        <f t="shared" si="45"/>
        <v>DR</v>
      </c>
    </row>
    <row r="1439" spans="2:9" x14ac:dyDescent="0.25">
      <c r="B1439" s="17">
        <v>43629</v>
      </c>
      <c r="C1439" s="18" t="s">
        <v>0</v>
      </c>
      <c r="D1439" s="18">
        <v>42</v>
      </c>
      <c r="E1439" s="19">
        <v>14500</v>
      </c>
      <c r="F1439" s="20" t="str">
        <f>IF(C1439="","",C1439&amp;"-"&amp;COUNTIF($C$8:C3438,C1439)&amp;"-"&amp;TEXT(B1439,"YYYY"))</f>
        <v>INV-1170-2019</v>
      </c>
      <c r="G1439" s="21" t="str">
        <f>IFERROR(VLOOKUP(D1439,CustomerList[],2,FALSE),"")</f>
        <v>A&amp;A For Trading</v>
      </c>
      <c r="H1439" s="22">
        <f t="shared" si="44"/>
        <v>14500</v>
      </c>
      <c r="I1439" s="23" t="str">
        <f t="shared" si="45"/>
        <v>DR</v>
      </c>
    </row>
    <row r="1440" spans="2:9" x14ac:dyDescent="0.25">
      <c r="B1440" s="17">
        <v>43629</v>
      </c>
      <c r="C1440" s="18" t="s">
        <v>3</v>
      </c>
      <c r="D1440" s="18">
        <v>5</v>
      </c>
      <c r="E1440" s="19">
        <v>9000</v>
      </c>
      <c r="F1440" s="20" t="str">
        <f>IF(C1440="","",C1440&amp;"-"&amp;COUNTIF($C$8:C3439,C1440)&amp;"-"&amp;TEXT(B1440,"YYYY"))</f>
        <v>CASH-270-2019</v>
      </c>
      <c r="G1440" s="21" t="str">
        <f>IFERROR(VLOOKUP(D1440,CustomerList[],2,FALSE),"")</f>
        <v>Cairo Trade</v>
      </c>
      <c r="H1440" s="22">
        <f t="shared" si="44"/>
        <v>-9000</v>
      </c>
      <c r="I1440" s="23" t="str">
        <f t="shared" si="45"/>
        <v>CR</v>
      </c>
    </row>
    <row r="1441" spans="2:9" x14ac:dyDescent="0.25">
      <c r="B1441" s="17">
        <v>43629</v>
      </c>
      <c r="C1441" s="18" t="s">
        <v>3</v>
      </c>
      <c r="D1441" s="18">
        <v>64</v>
      </c>
      <c r="E1441" s="19">
        <v>2500</v>
      </c>
      <c r="F1441" s="20" t="str">
        <f>IF(C1441="","",C1441&amp;"-"&amp;COUNTIF($C$8:C3440,C1441)&amp;"-"&amp;TEXT(B1441,"YYYY"))</f>
        <v>CASH-270-2019</v>
      </c>
      <c r="G1441" s="21" t="str">
        <f>IFERROR(VLOOKUP(D1441,CustomerList[],2,FALSE),"")</f>
        <v>A&amp;A For Import &amp; Export</v>
      </c>
      <c r="H1441" s="22">
        <f t="shared" si="44"/>
        <v>-2500</v>
      </c>
      <c r="I1441" s="23" t="str">
        <f t="shared" si="45"/>
        <v>CR</v>
      </c>
    </row>
    <row r="1442" spans="2:9" x14ac:dyDescent="0.25">
      <c r="B1442" s="17">
        <v>43629</v>
      </c>
      <c r="C1442" s="18" t="s">
        <v>0</v>
      </c>
      <c r="D1442" s="18">
        <v>13</v>
      </c>
      <c r="E1442" s="19">
        <v>6000</v>
      </c>
      <c r="F1442" s="20" t="str">
        <f>IF(C1442="","",C1442&amp;"-"&amp;COUNTIF($C$8:C3441,C1442)&amp;"-"&amp;TEXT(B1442,"YYYY"))</f>
        <v>INV-1170-2019</v>
      </c>
      <c r="G1442" s="21" t="str">
        <f>IFERROR(VLOOKUP(D1442,CustomerList[],2,FALSE),"")</f>
        <v>ABO Trading</v>
      </c>
      <c r="H1442" s="22">
        <f t="shared" si="44"/>
        <v>6000</v>
      </c>
      <c r="I1442" s="23" t="str">
        <f t="shared" si="45"/>
        <v>DR</v>
      </c>
    </row>
    <row r="1443" spans="2:9" x14ac:dyDescent="0.25">
      <c r="B1443" s="17">
        <v>43629</v>
      </c>
      <c r="C1443" s="18" t="s">
        <v>3</v>
      </c>
      <c r="D1443" s="18">
        <v>31</v>
      </c>
      <c r="E1443" s="19">
        <v>15500</v>
      </c>
      <c r="F1443" s="20" t="str">
        <f>IF(C1443="","",C1443&amp;"-"&amp;COUNTIF($C$8:C3442,C1443)&amp;"-"&amp;TEXT(B1443,"YYYY"))</f>
        <v>CASH-270-2019</v>
      </c>
      <c r="G1443" s="21" t="str">
        <f>IFERROR(VLOOKUP(D1443,CustomerList[],2,FALSE),"")</f>
        <v>C&amp;Y For Trading</v>
      </c>
      <c r="H1443" s="22">
        <f t="shared" si="44"/>
        <v>-15500</v>
      </c>
      <c r="I1443" s="23" t="str">
        <f t="shared" si="45"/>
        <v>CR</v>
      </c>
    </row>
    <row r="1444" spans="2:9" x14ac:dyDescent="0.25">
      <c r="B1444" s="17">
        <v>43629</v>
      </c>
      <c r="C1444" s="18" t="s">
        <v>0</v>
      </c>
      <c r="D1444" s="18">
        <v>7</v>
      </c>
      <c r="E1444" s="19">
        <v>10500</v>
      </c>
      <c r="F1444" s="20" t="str">
        <f>IF(C1444="","",C1444&amp;"-"&amp;COUNTIF($C$8:C3443,C1444)&amp;"-"&amp;TEXT(B1444,"YYYY"))</f>
        <v>INV-1170-2019</v>
      </c>
      <c r="G1444" s="21" t="str">
        <f>IFERROR(VLOOKUP(D1444,CustomerList[],2,FALSE),"")</f>
        <v>Upper Egypt Whole Sale</v>
      </c>
      <c r="H1444" s="22">
        <f t="shared" si="44"/>
        <v>10500</v>
      </c>
      <c r="I1444" s="23" t="str">
        <f t="shared" si="45"/>
        <v>DR</v>
      </c>
    </row>
    <row r="1445" spans="2:9" x14ac:dyDescent="0.25">
      <c r="B1445" s="17">
        <v>43630</v>
      </c>
      <c r="C1445" s="18" t="s">
        <v>0</v>
      </c>
      <c r="D1445" s="18">
        <v>58</v>
      </c>
      <c r="E1445" s="19">
        <v>5000</v>
      </c>
      <c r="F1445" s="20" t="str">
        <f>IF(C1445="","",C1445&amp;"-"&amp;COUNTIF($C$8:C3444,C1445)&amp;"-"&amp;TEXT(B1445,"YYYY"))</f>
        <v>INV-1170-2019</v>
      </c>
      <c r="G1445" s="21" t="str">
        <f>IFERROR(VLOOKUP(D1445,CustomerList[],2,FALSE),"")</f>
        <v>A&amp;Y For Sports Equipments</v>
      </c>
      <c r="H1445" s="22">
        <f t="shared" si="44"/>
        <v>5000</v>
      </c>
      <c r="I1445" s="23" t="str">
        <f t="shared" si="45"/>
        <v>DR</v>
      </c>
    </row>
    <row r="1446" spans="2:9" x14ac:dyDescent="0.25">
      <c r="B1446" s="17">
        <v>43630</v>
      </c>
      <c r="C1446" s="18" t="s">
        <v>0</v>
      </c>
      <c r="D1446" s="18">
        <v>62</v>
      </c>
      <c r="E1446" s="19">
        <v>10500</v>
      </c>
      <c r="F1446" s="20" t="str">
        <f>IF(C1446="","",C1446&amp;"-"&amp;COUNTIF($C$8:C3445,C1446)&amp;"-"&amp;TEXT(B1446,"YYYY"))</f>
        <v>INV-1170-2019</v>
      </c>
      <c r="G1446" s="21" t="str">
        <f>IFERROR(VLOOKUP(D1446,CustomerList[],2,FALSE),"")</f>
        <v>C&amp;C For Import &amp; Export</v>
      </c>
      <c r="H1446" s="22">
        <f t="shared" si="44"/>
        <v>10500</v>
      </c>
      <c r="I1446" s="23" t="str">
        <f t="shared" si="45"/>
        <v>DR</v>
      </c>
    </row>
    <row r="1447" spans="2:9" x14ac:dyDescent="0.25">
      <c r="B1447" s="17">
        <v>43630</v>
      </c>
      <c r="C1447" s="18" t="s">
        <v>3</v>
      </c>
      <c r="D1447" s="18">
        <v>39</v>
      </c>
      <c r="E1447" s="19">
        <v>17500</v>
      </c>
      <c r="F1447" s="20" t="str">
        <f>IF(C1447="","",C1447&amp;"-"&amp;COUNTIF($C$8:C3446,C1447)&amp;"-"&amp;TEXT(B1447,"YYYY"))</f>
        <v>CASH-270-2019</v>
      </c>
      <c r="G1447" s="21" t="str">
        <f>IFERROR(VLOOKUP(D1447,CustomerList[],2,FALSE),"")</f>
        <v>A&amp;C For Import &amp; Export</v>
      </c>
      <c r="H1447" s="22">
        <f t="shared" si="44"/>
        <v>-17500</v>
      </c>
      <c r="I1447" s="23" t="str">
        <f t="shared" si="45"/>
        <v>CR</v>
      </c>
    </row>
    <row r="1448" spans="2:9" x14ac:dyDescent="0.25">
      <c r="B1448" s="17">
        <v>43630</v>
      </c>
      <c r="C1448" s="18" t="s">
        <v>0</v>
      </c>
      <c r="D1448" s="18">
        <v>7</v>
      </c>
      <c r="E1448" s="19">
        <v>7500</v>
      </c>
      <c r="F1448" s="20" t="str">
        <f>IF(C1448="","",C1448&amp;"-"&amp;COUNTIF($C$8:C3447,C1448)&amp;"-"&amp;TEXT(B1448,"YYYY"))</f>
        <v>INV-1170-2019</v>
      </c>
      <c r="G1448" s="21" t="str">
        <f>IFERROR(VLOOKUP(D1448,CustomerList[],2,FALSE),"")</f>
        <v>Upper Egypt Whole Sale</v>
      </c>
      <c r="H1448" s="22">
        <f t="shared" si="44"/>
        <v>7500</v>
      </c>
      <c r="I1448" s="23" t="str">
        <f t="shared" si="45"/>
        <v>DR</v>
      </c>
    </row>
    <row r="1449" spans="2:9" x14ac:dyDescent="0.25">
      <c r="B1449" s="17">
        <v>43630</v>
      </c>
      <c r="C1449" s="18" t="s">
        <v>0</v>
      </c>
      <c r="D1449" s="18">
        <v>39</v>
      </c>
      <c r="E1449" s="19">
        <v>18500</v>
      </c>
      <c r="F1449" s="20" t="str">
        <f>IF(C1449="","",C1449&amp;"-"&amp;COUNTIF($C$8:C3448,C1449)&amp;"-"&amp;TEXT(B1449,"YYYY"))</f>
        <v>INV-1170-2019</v>
      </c>
      <c r="G1449" s="21" t="str">
        <f>IFERROR(VLOOKUP(D1449,CustomerList[],2,FALSE),"")</f>
        <v>A&amp;C For Import &amp; Export</v>
      </c>
      <c r="H1449" s="22">
        <f t="shared" si="44"/>
        <v>18500</v>
      </c>
      <c r="I1449" s="23" t="str">
        <f t="shared" si="45"/>
        <v>DR</v>
      </c>
    </row>
    <row r="1450" spans="2:9" x14ac:dyDescent="0.25">
      <c r="B1450" s="17">
        <v>43630</v>
      </c>
      <c r="C1450" s="18" t="s">
        <v>0</v>
      </c>
      <c r="D1450" s="18">
        <v>51</v>
      </c>
      <c r="E1450" s="19">
        <v>15000</v>
      </c>
      <c r="F1450" s="20" t="str">
        <f>IF(C1450="","",C1450&amp;"-"&amp;COUNTIF($C$8:C3449,C1450)&amp;"-"&amp;TEXT(B1450,"YYYY"))</f>
        <v>INV-1170-2019</v>
      </c>
      <c r="G1450" s="21" t="str">
        <f>IFERROR(VLOOKUP(D1450,CustomerList[],2,FALSE),"")</f>
        <v>A&amp;D For Trading</v>
      </c>
      <c r="H1450" s="22">
        <f t="shared" si="44"/>
        <v>15000</v>
      </c>
      <c r="I1450" s="23" t="str">
        <f t="shared" si="45"/>
        <v>DR</v>
      </c>
    </row>
    <row r="1451" spans="2:9" x14ac:dyDescent="0.25">
      <c r="B1451" s="17">
        <v>43630</v>
      </c>
      <c r="C1451" s="18" t="s">
        <v>0</v>
      </c>
      <c r="D1451" s="18">
        <v>40</v>
      </c>
      <c r="E1451" s="19">
        <v>6500</v>
      </c>
      <c r="F1451" s="20" t="str">
        <f>IF(C1451="","",C1451&amp;"-"&amp;COUNTIF($C$8:C3450,C1451)&amp;"-"&amp;TEXT(B1451,"YYYY"))</f>
        <v>INV-1170-2019</v>
      </c>
      <c r="G1451" s="21" t="str">
        <f>IFERROR(VLOOKUP(D1451,CustomerList[],2,FALSE),"")</f>
        <v>A&amp;C For Distribution</v>
      </c>
      <c r="H1451" s="22">
        <f t="shared" si="44"/>
        <v>6500</v>
      </c>
      <c r="I1451" s="23" t="str">
        <f t="shared" si="45"/>
        <v>DR</v>
      </c>
    </row>
    <row r="1452" spans="2:9" x14ac:dyDescent="0.25">
      <c r="B1452" s="17">
        <v>43630</v>
      </c>
      <c r="C1452" s="18" t="s">
        <v>3</v>
      </c>
      <c r="D1452" s="18">
        <v>29</v>
      </c>
      <c r="E1452" s="19">
        <v>18000</v>
      </c>
      <c r="F1452" s="20" t="str">
        <f>IF(C1452="","",C1452&amp;"-"&amp;COUNTIF($C$8:C3451,C1452)&amp;"-"&amp;TEXT(B1452,"YYYY"))</f>
        <v>CASH-270-2019</v>
      </c>
      <c r="G1452" s="21" t="str">
        <f>IFERROR(VLOOKUP(D1452,CustomerList[],2,FALSE),"")</f>
        <v>A&amp;D For Sports Equipments</v>
      </c>
      <c r="H1452" s="22">
        <f t="shared" si="44"/>
        <v>-18000</v>
      </c>
      <c r="I1452" s="23" t="str">
        <f t="shared" si="45"/>
        <v>CR</v>
      </c>
    </row>
    <row r="1453" spans="2:9" x14ac:dyDescent="0.25">
      <c r="B1453" s="17">
        <v>43630</v>
      </c>
      <c r="C1453" s="18" t="s">
        <v>0</v>
      </c>
      <c r="D1453" s="18">
        <v>49</v>
      </c>
      <c r="E1453" s="19">
        <v>18500</v>
      </c>
      <c r="F1453" s="20" t="str">
        <f>IF(C1453="","",C1453&amp;"-"&amp;COUNTIF($C$8:C3452,C1453)&amp;"-"&amp;TEXT(B1453,"YYYY"))</f>
        <v>INV-1170-2019</v>
      </c>
      <c r="G1453" s="21" t="str">
        <f>IFERROR(VLOOKUP(D1453,CustomerList[],2,FALSE),"")</f>
        <v>Y&amp;Y For Sports Equipments</v>
      </c>
      <c r="H1453" s="22">
        <f t="shared" si="44"/>
        <v>18500</v>
      </c>
      <c r="I1453" s="23" t="str">
        <f t="shared" si="45"/>
        <v>DR</v>
      </c>
    </row>
    <row r="1454" spans="2:9" x14ac:dyDescent="0.25">
      <c r="B1454" s="17">
        <v>43630</v>
      </c>
      <c r="C1454" s="18" t="s">
        <v>3</v>
      </c>
      <c r="D1454" s="18">
        <v>21</v>
      </c>
      <c r="E1454" s="19">
        <v>14500</v>
      </c>
      <c r="F1454" s="20" t="str">
        <f>IF(C1454="","",C1454&amp;"-"&amp;COUNTIF($C$8:C3453,C1454)&amp;"-"&amp;TEXT(B1454,"YYYY"))</f>
        <v>CASH-270-2019</v>
      </c>
      <c r="G1454" s="21" t="str">
        <f>IFERROR(VLOOKUP(D1454,CustomerList[],2,FALSE),"")</f>
        <v>Y&amp;A For Trading</v>
      </c>
      <c r="H1454" s="22">
        <f t="shared" si="44"/>
        <v>-14500</v>
      </c>
      <c r="I1454" s="23" t="str">
        <f t="shared" si="45"/>
        <v>CR</v>
      </c>
    </row>
    <row r="1455" spans="2:9" x14ac:dyDescent="0.25">
      <c r="B1455" s="17">
        <v>43630</v>
      </c>
      <c r="C1455" s="18" t="s">
        <v>0</v>
      </c>
      <c r="D1455" s="18">
        <v>56</v>
      </c>
      <c r="E1455" s="19">
        <v>11500</v>
      </c>
      <c r="F1455" s="20" t="str">
        <f>IF(C1455="","",C1455&amp;"-"&amp;COUNTIF($C$8:C3454,C1455)&amp;"-"&amp;TEXT(B1455,"YYYY"))</f>
        <v>INV-1170-2019</v>
      </c>
      <c r="G1455" s="21" t="str">
        <f>IFERROR(VLOOKUP(D1455,CustomerList[],2,FALSE),"")</f>
        <v>Y&amp;C For Maitenance &amp; Services</v>
      </c>
      <c r="H1455" s="22">
        <f t="shared" si="44"/>
        <v>11500</v>
      </c>
      <c r="I1455" s="23" t="str">
        <f t="shared" si="45"/>
        <v>DR</v>
      </c>
    </row>
    <row r="1456" spans="2:9" x14ac:dyDescent="0.25">
      <c r="B1456" s="17">
        <v>43630</v>
      </c>
      <c r="C1456" s="18" t="s">
        <v>0</v>
      </c>
      <c r="D1456" s="18">
        <v>13</v>
      </c>
      <c r="E1456" s="19">
        <v>18500</v>
      </c>
      <c r="F1456" s="20" t="str">
        <f>IF(C1456="","",C1456&amp;"-"&amp;COUNTIF($C$8:C3455,C1456)&amp;"-"&amp;TEXT(B1456,"YYYY"))</f>
        <v>INV-1170-2019</v>
      </c>
      <c r="G1456" s="21" t="str">
        <f>IFERROR(VLOOKUP(D1456,CustomerList[],2,FALSE),"")</f>
        <v>ABO Trading</v>
      </c>
      <c r="H1456" s="22">
        <f t="shared" ref="H1456:H1519" si="46">IF(C1456="INV",E1456,-E1456)</f>
        <v>18500</v>
      </c>
      <c r="I1456" s="23" t="str">
        <f t="shared" ref="I1456:I1519" si="47">IF(E1456="","",IF(H1456&gt;0,"DR","CR"))</f>
        <v>DR</v>
      </c>
    </row>
    <row r="1457" spans="2:9" x14ac:dyDescent="0.25">
      <c r="B1457" s="17">
        <v>43630</v>
      </c>
      <c r="C1457" s="18" t="s">
        <v>0</v>
      </c>
      <c r="D1457" s="18">
        <v>68</v>
      </c>
      <c r="E1457" s="19">
        <v>11500</v>
      </c>
      <c r="F1457" s="20" t="str">
        <f>IF(C1457="","",C1457&amp;"-"&amp;COUNTIF($C$8:C3456,C1457)&amp;"-"&amp;TEXT(B1457,"YYYY"))</f>
        <v>INV-1170-2019</v>
      </c>
      <c r="G1457" s="21" t="str">
        <f>IFERROR(VLOOKUP(D1457,CustomerList[],2,FALSE),"")</f>
        <v>C&amp;C For Maitenance &amp; Services</v>
      </c>
      <c r="H1457" s="22">
        <f t="shared" si="46"/>
        <v>11500</v>
      </c>
      <c r="I1457" s="23" t="str">
        <f t="shared" si="47"/>
        <v>DR</v>
      </c>
    </row>
    <row r="1458" spans="2:9" x14ac:dyDescent="0.25">
      <c r="B1458" s="17">
        <v>43630</v>
      </c>
      <c r="C1458" s="18" t="s">
        <v>0</v>
      </c>
      <c r="D1458" s="18">
        <v>55</v>
      </c>
      <c r="E1458" s="19">
        <v>3000</v>
      </c>
      <c r="F1458" s="20" t="str">
        <f>IF(C1458="","",C1458&amp;"-"&amp;COUNTIF($C$8:C3457,C1458)&amp;"-"&amp;TEXT(B1458,"YYYY"))</f>
        <v>INV-1170-2019</v>
      </c>
      <c r="G1458" s="21" t="str">
        <f>IFERROR(VLOOKUP(D1458,CustomerList[],2,FALSE),"")</f>
        <v>D&amp;A For Maitenance &amp; Services</v>
      </c>
      <c r="H1458" s="22">
        <f t="shared" si="46"/>
        <v>3000</v>
      </c>
      <c r="I1458" s="23" t="str">
        <f t="shared" si="47"/>
        <v>DR</v>
      </c>
    </row>
    <row r="1459" spans="2:9" x14ac:dyDescent="0.25">
      <c r="B1459" s="17">
        <v>43630</v>
      </c>
      <c r="C1459" s="18" t="s">
        <v>0</v>
      </c>
      <c r="D1459" s="18">
        <v>13</v>
      </c>
      <c r="E1459" s="19">
        <v>18500</v>
      </c>
      <c r="F1459" s="20" t="str">
        <f>IF(C1459="","",C1459&amp;"-"&amp;COUNTIF($C$8:C3458,C1459)&amp;"-"&amp;TEXT(B1459,"YYYY"))</f>
        <v>INV-1170-2019</v>
      </c>
      <c r="G1459" s="21" t="str">
        <f>IFERROR(VLOOKUP(D1459,CustomerList[],2,FALSE),"")</f>
        <v>ABO Trading</v>
      </c>
      <c r="H1459" s="22">
        <f t="shared" si="46"/>
        <v>18500</v>
      </c>
      <c r="I1459" s="23" t="str">
        <f t="shared" si="47"/>
        <v>DR</v>
      </c>
    </row>
    <row r="1460" spans="2:9" x14ac:dyDescent="0.25">
      <c r="B1460" s="17">
        <v>43630</v>
      </c>
      <c r="C1460" s="18" t="s">
        <v>0</v>
      </c>
      <c r="D1460" s="18">
        <v>34</v>
      </c>
      <c r="E1460" s="19">
        <v>2500</v>
      </c>
      <c r="F1460" s="20" t="str">
        <f>IF(C1460="","",C1460&amp;"-"&amp;COUNTIF($C$8:C3459,C1460)&amp;"-"&amp;TEXT(B1460,"YYYY"))</f>
        <v>INV-1170-2019</v>
      </c>
      <c r="G1460" s="21" t="str">
        <f>IFERROR(VLOOKUP(D1460,CustomerList[],2,FALSE),"")</f>
        <v>D&amp;C For Distribution</v>
      </c>
      <c r="H1460" s="22">
        <f t="shared" si="46"/>
        <v>2500</v>
      </c>
      <c r="I1460" s="23" t="str">
        <f t="shared" si="47"/>
        <v>DR</v>
      </c>
    </row>
    <row r="1461" spans="2:9" x14ac:dyDescent="0.25">
      <c r="B1461" s="17">
        <v>43630</v>
      </c>
      <c r="C1461" s="18" t="s">
        <v>2</v>
      </c>
      <c r="D1461" s="18">
        <v>43</v>
      </c>
      <c r="E1461" s="19">
        <v>3500</v>
      </c>
      <c r="F1461" s="20" t="str">
        <f>IF(C1461="","",C1461&amp;"-"&amp;COUNTIF($C$8:C3460,C1461)&amp;"-"&amp;TEXT(B1461,"YYYY"))</f>
        <v>CN-266-2019</v>
      </c>
      <c r="G1461" s="21" t="str">
        <f>IFERROR(VLOOKUP(D1461,CustomerList[],2,FALSE),"")</f>
        <v>D&amp;Y For Trading</v>
      </c>
      <c r="H1461" s="22">
        <f t="shared" si="46"/>
        <v>-3500</v>
      </c>
      <c r="I1461" s="23" t="str">
        <f t="shared" si="47"/>
        <v>CR</v>
      </c>
    </row>
    <row r="1462" spans="2:9" x14ac:dyDescent="0.25">
      <c r="B1462" s="17">
        <v>43630</v>
      </c>
      <c r="C1462" s="18" t="s">
        <v>3</v>
      </c>
      <c r="D1462" s="18">
        <v>37</v>
      </c>
      <c r="E1462" s="19">
        <v>14500</v>
      </c>
      <c r="F1462" s="20" t="str">
        <f>IF(C1462="","",C1462&amp;"-"&amp;COUNTIF($C$8:C3461,C1462)&amp;"-"&amp;TEXT(B1462,"YYYY"))</f>
        <v>CASH-270-2019</v>
      </c>
      <c r="G1462" s="21" t="str">
        <f>IFERROR(VLOOKUP(D1462,CustomerList[],2,FALSE),"")</f>
        <v>A&amp;D For Distribution</v>
      </c>
      <c r="H1462" s="22">
        <f t="shared" si="46"/>
        <v>-14500</v>
      </c>
      <c r="I1462" s="23" t="str">
        <f t="shared" si="47"/>
        <v>CR</v>
      </c>
    </row>
    <row r="1463" spans="2:9" x14ac:dyDescent="0.25">
      <c r="B1463" s="17">
        <v>43630</v>
      </c>
      <c r="C1463" s="18" t="s">
        <v>2</v>
      </c>
      <c r="D1463" s="18">
        <v>49</v>
      </c>
      <c r="E1463" s="19">
        <v>4500</v>
      </c>
      <c r="F1463" s="20" t="str">
        <f>IF(C1463="","",C1463&amp;"-"&amp;COUNTIF($C$8:C3462,C1463)&amp;"-"&amp;TEXT(B1463,"YYYY"))</f>
        <v>CN-266-2019</v>
      </c>
      <c r="G1463" s="21" t="str">
        <f>IFERROR(VLOOKUP(D1463,CustomerList[],2,FALSE),"")</f>
        <v>Y&amp;Y For Sports Equipments</v>
      </c>
      <c r="H1463" s="22">
        <f t="shared" si="46"/>
        <v>-4500</v>
      </c>
      <c r="I1463" s="23" t="str">
        <f t="shared" si="47"/>
        <v>CR</v>
      </c>
    </row>
    <row r="1464" spans="2:9" x14ac:dyDescent="0.25">
      <c r="B1464" s="17">
        <v>43630</v>
      </c>
      <c r="C1464" s="18" t="s">
        <v>1</v>
      </c>
      <c r="D1464" s="18">
        <v>36</v>
      </c>
      <c r="E1464" s="19">
        <v>10000</v>
      </c>
      <c r="F1464" s="20" t="str">
        <f>IF(C1464="","",C1464&amp;"-"&amp;COUNTIF($C$8:C3463,C1464)&amp;"-"&amp;TEXT(B1464,"YYYY"))</f>
        <v>CHK-294-2019</v>
      </c>
      <c r="G1464" s="21" t="str">
        <f>IFERROR(VLOOKUP(D1464,CustomerList[],2,FALSE),"")</f>
        <v>Y&amp;D For Trading</v>
      </c>
      <c r="H1464" s="22">
        <f t="shared" si="46"/>
        <v>-10000</v>
      </c>
      <c r="I1464" s="23" t="str">
        <f t="shared" si="47"/>
        <v>CR</v>
      </c>
    </row>
    <row r="1465" spans="2:9" x14ac:dyDescent="0.25">
      <c r="B1465" s="17">
        <v>43630</v>
      </c>
      <c r="C1465" s="18" t="s">
        <v>2</v>
      </c>
      <c r="D1465" s="18">
        <v>29</v>
      </c>
      <c r="E1465" s="19">
        <v>7500</v>
      </c>
      <c r="F1465" s="20" t="str">
        <f>IF(C1465="","",C1465&amp;"-"&amp;COUNTIF($C$8:C3464,C1465)&amp;"-"&amp;TEXT(B1465,"YYYY"))</f>
        <v>CN-266-2019</v>
      </c>
      <c r="G1465" s="21" t="str">
        <f>IFERROR(VLOOKUP(D1465,CustomerList[],2,FALSE),"")</f>
        <v>A&amp;D For Sports Equipments</v>
      </c>
      <c r="H1465" s="22">
        <f t="shared" si="46"/>
        <v>-7500</v>
      </c>
      <c r="I1465" s="23" t="str">
        <f t="shared" si="47"/>
        <v>CR</v>
      </c>
    </row>
    <row r="1466" spans="2:9" x14ac:dyDescent="0.25">
      <c r="B1466" s="17">
        <v>43630</v>
      </c>
      <c r="C1466" s="18" t="s">
        <v>2</v>
      </c>
      <c r="D1466" s="18">
        <v>40</v>
      </c>
      <c r="E1466" s="19">
        <v>3000</v>
      </c>
      <c r="F1466" s="20" t="str">
        <f>IF(C1466="","",C1466&amp;"-"&amp;COUNTIF($C$8:C3465,C1466)&amp;"-"&amp;TEXT(B1466,"YYYY"))</f>
        <v>CN-266-2019</v>
      </c>
      <c r="G1466" s="21" t="str">
        <f>IFERROR(VLOOKUP(D1466,CustomerList[],2,FALSE),"")</f>
        <v>A&amp;C For Distribution</v>
      </c>
      <c r="H1466" s="22">
        <f t="shared" si="46"/>
        <v>-3000</v>
      </c>
      <c r="I1466" s="23" t="str">
        <f t="shared" si="47"/>
        <v>CR</v>
      </c>
    </row>
    <row r="1467" spans="2:9" x14ac:dyDescent="0.25">
      <c r="B1467" s="17">
        <v>43630</v>
      </c>
      <c r="C1467" s="18" t="s">
        <v>0</v>
      </c>
      <c r="D1467" s="18">
        <v>52</v>
      </c>
      <c r="E1467" s="19">
        <v>7000</v>
      </c>
      <c r="F1467" s="20" t="str">
        <f>IF(C1467="","",C1467&amp;"-"&amp;COUNTIF($C$8:C3466,C1467)&amp;"-"&amp;TEXT(B1467,"YYYY"))</f>
        <v>INV-1170-2019</v>
      </c>
      <c r="G1467" s="21" t="str">
        <f>IFERROR(VLOOKUP(D1467,CustomerList[],2,FALSE),"")</f>
        <v>A&amp;Y For Trading</v>
      </c>
      <c r="H1467" s="22">
        <f t="shared" si="46"/>
        <v>7000</v>
      </c>
      <c r="I1467" s="23" t="str">
        <f t="shared" si="47"/>
        <v>DR</v>
      </c>
    </row>
    <row r="1468" spans="2:9" x14ac:dyDescent="0.25">
      <c r="B1468" s="17">
        <v>43630</v>
      </c>
      <c r="C1468" s="18" t="s">
        <v>0</v>
      </c>
      <c r="D1468" s="18">
        <v>23</v>
      </c>
      <c r="E1468" s="19">
        <v>16000</v>
      </c>
      <c r="F1468" s="20" t="str">
        <f>IF(C1468="","",C1468&amp;"-"&amp;COUNTIF($C$8:C3467,C1468)&amp;"-"&amp;TEXT(B1468,"YYYY"))</f>
        <v>INV-1170-2019</v>
      </c>
      <c r="G1468" s="21" t="str">
        <f>IFERROR(VLOOKUP(D1468,CustomerList[],2,FALSE),"")</f>
        <v>Y&amp;A For Maitenance &amp; Services</v>
      </c>
      <c r="H1468" s="22">
        <f t="shared" si="46"/>
        <v>16000</v>
      </c>
      <c r="I1468" s="23" t="str">
        <f t="shared" si="47"/>
        <v>DR</v>
      </c>
    </row>
    <row r="1469" spans="2:9" x14ac:dyDescent="0.25">
      <c r="B1469" s="17">
        <v>43630</v>
      </c>
      <c r="C1469" s="18" t="s">
        <v>3</v>
      </c>
      <c r="D1469" s="18">
        <v>8</v>
      </c>
      <c r="E1469" s="19">
        <v>11000</v>
      </c>
      <c r="F1469" s="20" t="str">
        <f>IF(C1469="","",C1469&amp;"-"&amp;COUNTIF($C$8:C3468,C1469)&amp;"-"&amp;TEXT(B1469,"YYYY"))</f>
        <v>CASH-270-2019</v>
      </c>
      <c r="G1469" s="21" t="str">
        <f>IFERROR(VLOOKUP(D1469,CustomerList[],2,FALSE),"")</f>
        <v>A&amp;A for Exporting</v>
      </c>
      <c r="H1469" s="22">
        <f t="shared" si="46"/>
        <v>-11000</v>
      </c>
      <c r="I1469" s="23" t="str">
        <f t="shared" si="47"/>
        <v>CR</v>
      </c>
    </row>
    <row r="1470" spans="2:9" x14ac:dyDescent="0.25">
      <c r="B1470" s="17">
        <v>43630</v>
      </c>
      <c r="C1470" s="18" t="s">
        <v>2</v>
      </c>
      <c r="D1470" s="18">
        <v>66</v>
      </c>
      <c r="E1470" s="19">
        <v>17500</v>
      </c>
      <c r="F1470" s="20" t="str">
        <f>IF(C1470="","",C1470&amp;"-"&amp;COUNTIF($C$8:C3469,C1470)&amp;"-"&amp;TEXT(B1470,"YYYY"))</f>
        <v>CN-266-2019</v>
      </c>
      <c r="G1470" s="21" t="str">
        <f>IFERROR(VLOOKUP(D1470,CustomerList[],2,FALSE),"")</f>
        <v>Y&amp;C For Distribution</v>
      </c>
      <c r="H1470" s="22">
        <f t="shared" si="46"/>
        <v>-17500</v>
      </c>
      <c r="I1470" s="23" t="str">
        <f t="shared" si="47"/>
        <v>CR</v>
      </c>
    </row>
    <row r="1471" spans="2:9" x14ac:dyDescent="0.25">
      <c r="B1471" s="17">
        <v>43630</v>
      </c>
      <c r="C1471" s="18" t="s">
        <v>2</v>
      </c>
      <c r="D1471" s="18">
        <v>16</v>
      </c>
      <c r="E1471" s="19">
        <v>19000</v>
      </c>
      <c r="F1471" s="20" t="str">
        <f>IF(C1471="","",C1471&amp;"-"&amp;COUNTIF($C$8:C3470,C1471)&amp;"-"&amp;TEXT(B1471,"YYYY"))</f>
        <v>CN-266-2019</v>
      </c>
      <c r="G1471" s="21" t="str">
        <f>IFERROR(VLOOKUP(D1471,CustomerList[],2,FALSE),"")</f>
        <v>Amr Atef</v>
      </c>
      <c r="H1471" s="22">
        <f t="shared" si="46"/>
        <v>-19000</v>
      </c>
      <c r="I1471" s="23" t="str">
        <f t="shared" si="47"/>
        <v>CR</v>
      </c>
    </row>
    <row r="1472" spans="2:9" x14ac:dyDescent="0.25">
      <c r="B1472" s="17">
        <v>43630</v>
      </c>
      <c r="C1472" s="18" t="s">
        <v>2</v>
      </c>
      <c r="D1472" s="18">
        <v>75</v>
      </c>
      <c r="E1472" s="19">
        <v>11500</v>
      </c>
      <c r="F1472" s="20" t="str">
        <f>IF(C1472="","",C1472&amp;"-"&amp;COUNTIF($C$8:C3471,C1472)&amp;"-"&amp;TEXT(B1472,"YYYY"))</f>
        <v>CN-266-2019</v>
      </c>
      <c r="G1472" s="21" t="str">
        <f>IFERROR(VLOOKUP(D1472,CustomerList[],2,FALSE),"")</f>
        <v>Alfred Bikes</v>
      </c>
      <c r="H1472" s="22">
        <f t="shared" si="46"/>
        <v>-11500</v>
      </c>
      <c r="I1472" s="23" t="str">
        <f t="shared" si="47"/>
        <v>CR</v>
      </c>
    </row>
    <row r="1473" spans="2:9" x14ac:dyDescent="0.25">
      <c r="B1473" s="17">
        <v>43630</v>
      </c>
      <c r="C1473" s="18" t="s">
        <v>2</v>
      </c>
      <c r="D1473" s="18">
        <v>62</v>
      </c>
      <c r="E1473" s="19">
        <v>500</v>
      </c>
      <c r="F1473" s="20" t="str">
        <f>IF(C1473="","",C1473&amp;"-"&amp;COUNTIF($C$8:C3472,C1473)&amp;"-"&amp;TEXT(B1473,"YYYY"))</f>
        <v>CN-266-2019</v>
      </c>
      <c r="G1473" s="21" t="str">
        <f>IFERROR(VLOOKUP(D1473,CustomerList[],2,FALSE),"")</f>
        <v>C&amp;C For Import &amp; Export</v>
      </c>
      <c r="H1473" s="22">
        <f t="shared" si="46"/>
        <v>-500</v>
      </c>
      <c r="I1473" s="23" t="str">
        <f t="shared" si="47"/>
        <v>CR</v>
      </c>
    </row>
    <row r="1474" spans="2:9" x14ac:dyDescent="0.25">
      <c r="B1474" s="17">
        <v>43630</v>
      </c>
      <c r="C1474" s="18" t="s">
        <v>0</v>
      </c>
      <c r="D1474" s="18">
        <v>37</v>
      </c>
      <c r="E1474" s="19">
        <v>8000</v>
      </c>
      <c r="F1474" s="20" t="str">
        <f>IF(C1474="","",C1474&amp;"-"&amp;COUNTIF($C$8:C3473,C1474)&amp;"-"&amp;TEXT(B1474,"YYYY"))</f>
        <v>INV-1170-2019</v>
      </c>
      <c r="G1474" s="21" t="str">
        <f>IFERROR(VLOOKUP(D1474,CustomerList[],2,FALSE),"")</f>
        <v>A&amp;D For Distribution</v>
      </c>
      <c r="H1474" s="22">
        <f t="shared" si="46"/>
        <v>8000</v>
      </c>
      <c r="I1474" s="23" t="str">
        <f t="shared" si="47"/>
        <v>DR</v>
      </c>
    </row>
    <row r="1475" spans="2:9" x14ac:dyDescent="0.25">
      <c r="B1475" s="17">
        <v>43630</v>
      </c>
      <c r="C1475" s="18" t="s">
        <v>0</v>
      </c>
      <c r="D1475" s="18">
        <v>12</v>
      </c>
      <c r="E1475" s="19">
        <v>10000</v>
      </c>
      <c r="F1475" s="20" t="str">
        <f>IF(C1475="","",C1475&amp;"-"&amp;COUNTIF($C$8:C3474,C1475)&amp;"-"&amp;TEXT(B1475,"YYYY"))</f>
        <v>INV-1170-2019</v>
      </c>
      <c r="G1475" s="21" t="str">
        <f>IFERROR(VLOOKUP(D1475,CustomerList[],2,FALSE),"")</f>
        <v>AB Sons</v>
      </c>
      <c r="H1475" s="22">
        <f t="shared" si="46"/>
        <v>10000</v>
      </c>
      <c r="I1475" s="23" t="str">
        <f t="shared" si="47"/>
        <v>DR</v>
      </c>
    </row>
    <row r="1476" spans="2:9" x14ac:dyDescent="0.25">
      <c r="B1476" s="17">
        <v>43630</v>
      </c>
      <c r="C1476" s="18" t="s">
        <v>0</v>
      </c>
      <c r="D1476" s="18">
        <v>21</v>
      </c>
      <c r="E1476" s="19">
        <v>15000</v>
      </c>
      <c r="F1476" s="20" t="str">
        <f>IF(C1476="","",C1476&amp;"-"&amp;COUNTIF($C$8:C3475,C1476)&amp;"-"&amp;TEXT(B1476,"YYYY"))</f>
        <v>INV-1170-2019</v>
      </c>
      <c r="G1476" s="21" t="str">
        <f>IFERROR(VLOOKUP(D1476,CustomerList[],2,FALSE),"")</f>
        <v>Y&amp;A For Trading</v>
      </c>
      <c r="H1476" s="22">
        <f t="shared" si="46"/>
        <v>15000</v>
      </c>
      <c r="I1476" s="23" t="str">
        <f t="shared" si="47"/>
        <v>DR</v>
      </c>
    </row>
    <row r="1477" spans="2:9" x14ac:dyDescent="0.25">
      <c r="B1477" s="17">
        <v>43630</v>
      </c>
      <c r="C1477" s="18" t="s">
        <v>0</v>
      </c>
      <c r="D1477" s="18">
        <v>48</v>
      </c>
      <c r="E1477" s="19">
        <v>14500</v>
      </c>
      <c r="F1477" s="20" t="str">
        <f>IF(C1477="","",C1477&amp;"-"&amp;COUNTIF($C$8:C3476,C1477)&amp;"-"&amp;TEXT(B1477,"YYYY"))</f>
        <v>INV-1170-2019</v>
      </c>
      <c r="G1477" s="21" t="str">
        <f>IFERROR(VLOOKUP(D1477,CustomerList[],2,FALSE),"")</f>
        <v>Y&amp;Y For Maitenance &amp; Services</v>
      </c>
      <c r="H1477" s="22">
        <f t="shared" si="46"/>
        <v>14500</v>
      </c>
      <c r="I1477" s="23" t="str">
        <f t="shared" si="47"/>
        <v>DR</v>
      </c>
    </row>
    <row r="1478" spans="2:9" x14ac:dyDescent="0.25">
      <c r="B1478" s="17">
        <v>43631</v>
      </c>
      <c r="C1478" s="18" t="s">
        <v>0</v>
      </c>
      <c r="D1478" s="18">
        <v>53</v>
      </c>
      <c r="E1478" s="19">
        <v>20000</v>
      </c>
      <c r="F1478" s="20" t="str">
        <f>IF(C1478="","",C1478&amp;"-"&amp;COUNTIF($C$8:C3477,C1478)&amp;"-"&amp;TEXT(B1478,"YYYY"))</f>
        <v>INV-1170-2019</v>
      </c>
      <c r="G1478" s="21" t="str">
        <f>IFERROR(VLOOKUP(D1478,CustomerList[],2,FALSE),"")</f>
        <v>C&amp;D For Distribution</v>
      </c>
      <c r="H1478" s="22">
        <f t="shared" si="46"/>
        <v>20000</v>
      </c>
      <c r="I1478" s="23" t="str">
        <f t="shared" si="47"/>
        <v>DR</v>
      </c>
    </row>
    <row r="1479" spans="2:9" x14ac:dyDescent="0.25">
      <c r="B1479" s="17">
        <v>43631</v>
      </c>
      <c r="C1479" s="18" t="s">
        <v>3</v>
      </c>
      <c r="D1479" s="18">
        <v>49</v>
      </c>
      <c r="E1479" s="19">
        <v>16500</v>
      </c>
      <c r="F1479" s="20" t="str">
        <f>IF(C1479="","",C1479&amp;"-"&amp;COUNTIF($C$8:C3478,C1479)&amp;"-"&amp;TEXT(B1479,"YYYY"))</f>
        <v>CASH-270-2019</v>
      </c>
      <c r="G1479" s="21" t="str">
        <f>IFERROR(VLOOKUP(D1479,CustomerList[],2,FALSE),"")</f>
        <v>Y&amp;Y For Sports Equipments</v>
      </c>
      <c r="H1479" s="22">
        <f t="shared" si="46"/>
        <v>-16500</v>
      </c>
      <c r="I1479" s="23" t="str">
        <f t="shared" si="47"/>
        <v>CR</v>
      </c>
    </row>
    <row r="1480" spans="2:9" x14ac:dyDescent="0.25">
      <c r="B1480" s="17">
        <v>43631</v>
      </c>
      <c r="C1480" s="18" t="s">
        <v>0</v>
      </c>
      <c r="D1480" s="18">
        <v>67</v>
      </c>
      <c r="E1480" s="19">
        <v>4500</v>
      </c>
      <c r="F1480" s="20" t="str">
        <f>IF(C1480="","",C1480&amp;"-"&amp;COUNTIF($C$8:C3479,C1480)&amp;"-"&amp;TEXT(B1480,"YYYY"))</f>
        <v>INV-1170-2019</v>
      </c>
      <c r="G1480" s="21" t="str">
        <f>IFERROR(VLOOKUP(D1480,CustomerList[],2,FALSE),"")</f>
        <v>A&amp;A For Sports Equipments</v>
      </c>
      <c r="H1480" s="22">
        <f t="shared" si="46"/>
        <v>4500</v>
      </c>
      <c r="I1480" s="23" t="str">
        <f t="shared" si="47"/>
        <v>DR</v>
      </c>
    </row>
    <row r="1481" spans="2:9" x14ac:dyDescent="0.25">
      <c r="B1481" s="17">
        <v>43631</v>
      </c>
      <c r="C1481" s="18" t="s">
        <v>0</v>
      </c>
      <c r="D1481" s="18">
        <v>33</v>
      </c>
      <c r="E1481" s="19">
        <v>17000</v>
      </c>
      <c r="F1481" s="20" t="str">
        <f>IF(C1481="","",C1481&amp;"-"&amp;COUNTIF($C$8:C3480,C1481)&amp;"-"&amp;TEXT(B1481,"YYYY"))</f>
        <v>INV-1170-2019</v>
      </c>
      <c r="G1481" s="21" t="str">
        <f>IFERROR(VLOOKUP(D1481,CustomerList[],2,FALSE),"")</f>
        <v>D&amp;D For Trading</v>
      </c>
      <c r="H1481" s="22">
        <f t="shared" si="46"/>
        <v>17000</v>
      </c>
      <c r="I1481" s="23" t="str">
        <f t="shared" si="47"/>
        <v>DR</v>
      </c>
    </row>
    <row r="1482" spans="2:9" x14ac:dyDescent="0.25">
      <c r="B1482" s="17">
        <v>43631</v>
      </c>
      <c r="C1482" s="18" t="s">
        <v>1</v>
      </c>
      <c r="D1482" s="18">
        <v>5</v>
      </c>
      <c r="E1482" s="19">
        <v>13500</v>
      </c>
      <c r="F1482" s="20" t="str">
        <f>IF(C1482="","",C1482&amp;"-"&amp;COUNTIF($C$8:C3481,C1482)&amp;"-"&amp;TEXT(B1482,"YYYY"))</f>
        <v>CHK-294-2019</v>
      </c>
      <c r="G1482" s="21" t="str">
        <f>IFERROR(VLOOKUP(D1482,CustomerList[],2,FALSE),"")</f>
        <v>Cairo Trade</v>
      </c>
      <c r="H1482" s="22">
        <f t="shared" si="46"/>
        <v>-13500</v>
      </c>
      <c r="I1482" s="23" t="str">
        <f t="shared" si="47"/>
        <v>CR</v>
      </c>
    </row>
    <row r="1483" spans="2:9" x14ac:dyDescent="0.25">
      <c r="B1483" s="17">
        <v>43631</v>
      </c>
      <c r="C1483" s="18" t="s">
        <v>0</v>
      </c>
      <c r="D1483" s="18">
        <v>47</v>
      </c>
      <c r="E1483" s="19">
        <v>4000</v>
      </c>
      <c r="F1483" s="20" t="str">
        <f>IF(C1483="","",C1483&amp;"-"&amp;COUNTIF($C$8:C3482,C1483)&amp;"-"&amp;TEXT(B1483,"YYYY"))</f>
        <v>INV-1170-2019</v>
      </c>
      <c r="G1483" s="21" t="str">
        <f>IFERROR(VLOOKUP(D1483,CustomerList[],2,FALSE),"")</f>
        <v>Y&amp;C For Trading</v>
      </c>
      <c r="H1483" s="22">
        <f t="shared" si="46"/>
        <v>4000</v>
      </c>
      <c r="I1483" s="23" t="str">
        <f t="shared" si="47"/>
        <v>DR</v>
      </c>
    </row>
    <row r="1484" spans="2:9" x14ac:dyDescent="0.25">
      <c r="B1484" s="17">
        <v>43631</v>
      </c>
      <c r="C1484" s="18" t="s">
        <v>1</v>
      </c>
      <c r="D1484" s="18">
        <v>72</v>
      </c>
      <c r="E1484" s="19">
        <v>5500</v>
      </c>
      <c r="F1484" s="20" t="str">
        <f>IF(C1484="","",C1484&amp;"-"&amp;COUNTIF($C$8:C3483,C1484)&amp;"-"&amp;TEXT(B1484,"YYYY"))</f>
        <v>CHK-294-2019</v>
      </c>
      <c r="G1484" s="21" t="str">
        <f>IFERROR(VLOOKUP(D1484,CustomerList[],2,FALSE),"")</f>
        <v>C&amp;C For Trading</v>
      </c>
      <c r="H1484" s="22">
        <f t="shared" si="46"/>
        <v>-5500</v>
      </c>
      <c r="I1484" s="23" t="str">
        <f t="shared" si="47"/>
        <v>CR</v>
      </c>
    </row>
    <row r="1485" spans="2:9" x14ac:dyDescent="0.25">
      <c r="B1485" s="17">
        <v>43631</v>
      </c>
      <c r="C1485" s="18" t="s">
        <v>2</v>
      </c>
      <c r="D1485" s="18">
        <v>66</v>
      </c>
      <c r="E1485" s="19">
        <v>5500</v>
      </c>
      <c r="F1485" s="20" t="str">
        <f>IF(C1485="","",C1485&amp;"-"&amp;COUNTIF($C$8:C3484,C1485)&amp;"-"&amp;TEXT(B1485,"YYYY"))</f>
        <v>CN-266-2019</v>
      </c>
      <c r="G1485" s="21" t="str">
        <f>IFERROR(VLOOKUP(D1485,CustomerList[],2,FALSE),"")</f>
        <v>Y&amp;C For Distribution</v>
      </c>
      <c r="H1485" s="22">
        <f t="shared" si="46"/>
        <v>-5500</v>
      </c>
      <c r="I1485" s="23" t="str">
        <f t="shared" si="47"/>
        <v>CR</v>
      </c>
    </row>
    <row r="1486" spans="2:9" x14ac:dyDescent="0.25">
      <c r="B1486" s="17">
        <v>43631</v>
      </c>
      <c r="C1486" s="18" t="s">
        <v>0</v>
      </c>
      <c r="D1486" s="18">
        <v>49</v>
      </c>
      <c r="E1486" s="19">
        <v>5500</v>
      </c>
      <c r="F1486" s="20" t="str">
        <f>IF(C1486="","",C1486&amp;"-"&amp;COUNTIF($C$8:C3485,C1486)&amp;"-"&amp;TEXT(B1486,"YYYY"))</f>
        <v>INV-1170-2019</v>
      </c>
      <c r="G1486" s="21" t="str">
        <f>IFERROR(VLOOKUP(D1486,CustomerList[],2,FALSE),"")</f>
        <v>Y&amp;Y For Sports Equipments</v>
      </c>
      <c r="H1486" s="22">
        <f t="shared" si="46"/>
        <v>5500</v>
      </c>
      <c r="I1486" s="23" t="str">
        <f t="shared" si="47"/>
        <v>DR</v>
      </c>
    </row>
    <row r="1487" spans="2:9" x14ac:dyDescent="0.25">
      <c r="B1487" s="17">
        <v>43631</v>
      </c>
      <c r="C1487" s="18" t="s">
        <v>2</v>
      </c>
      <c r="D1487" s="18">
        <v>6</v>
      </c>
      <c r="E1487" s="19">
        <v>13500</v>
      </c>
      <c r="F1487" s="20" t="str">
        <f>IF(C1487="","",C1487&amp;"-"&amp;COUNTIF($C$8:C3486,C1487)&amp;"-"&amp;TEXT(B1487,"YYYY"))</f>
        <v>CN-266-2019</v>
      </c>
      <c r="G1487" s="21" t="str">
        <f>IFERROR(VLOOKUP(D1487,CustomerList[],2,FALSE),"")</f>
        <v>Fit &amp; Fit</v>
      </c>
      <c r="H1487" s="22">
        <f t="shared" si="46"/>
        <v>-13500</v>
      </c>
      <c r="I1487" s="23" t="str">
        <f t="shared" si="47"/>
        <v>CR</v>
      </c>
    </row>
    <row r="1488" spans="2:9" x14ac:dyDescent="0.25">
      <c r="B1488" s="17">
        <v>43631</v>
      </c>
      <c r="C1488" s="18" t="s">
        <v>2</v>
      </c>
      <c r="D1488" s="18">
        <v>60</v>
      </c>
      <c r="E1488" s="19">
        <v>11000</v>
      </c>
      <c r="F1488" s="20" t="str">
        <f>IF(C1488="","",C1488&amp;"-"&amp;COUNTIF($C$8:C3487,C1488)&amp;"-"&amp;TEXT(B1488,"YYYY"))</f>
        <v>CN-266-2019</v>
      </c>
      <c r="G1488" s="21" t="str">
        <f>IFERROR(VLOOKUP(D1488,CustomerList[],2,FALSE),"")</f>
        <v>A&amp;Y For Distribution</v>
      </c>
      <c r="H1488" s="22">
        <f t="shared" si="46"/>
        <v>-11000</v>
      </c>
      <c r="I1488" s="23" t="str">
        <f t="shared" si="47"/>
        <v>CR</v>
      </c>
    </row>
    <row r="1489" spans="2:9" x14ac:dyDescent="0.25">
      <c r="B1489" s="17">
        <v>43631</v>
      </c>
      <c r="C1489" s="18" t="s">
        <v>0</v>
      </c>
      <c r="D1489" s="18">
        <v>34</v>
      </c>
      <c r="E1489" s="19">
        <v>9000</v>
      </c>
      <c r="F1489" s="20" t="str">
        <f>IF(C1489="","",C1489&amp;"-"&amp;COUNTIF($C$8:C3488,C1489)&amp;"-"&amp;TEXT(B1489,"YYYY"))</f>
        <v>INV-1170-2019</v>
      </c>
      <c r="G1489" s="21" t="str">
        <f>IFERROR(VLOOKUP(D1489,CustomerList[],2,FALSE),"")</f>
        <v>D&amp;C For Distribution</v>
      </c>
      <c r="H1489" s="22">
        <f t="shared" si="46"/>
        <v>9000</v>
      </c>
      <c r="I1489" s="23" t="str">
        <f t="shared" si="47"/>
        <v>DR</v>
      </c>
    </row>
    <row r="1490" spans="2:9" x14ac:dyDescent="0.25">
      <c r="B1490" s="17">
        <v>43631</v>
      </c>
      <c r="C1490" s="18" t="s">
        <v>0</v>
      </c>
      <c r="D1490" s="18">
        <v>1</v>
      </c>
      <c r="E1490" s="19">
        <v>13000</v>
      </c>
      <c r="F1490" s="20" t="str">
        <f>IF(C1490="","",C1490&amp;"-"&amp;COUNTIF($C$8:C3489,C1490)&amp;"-"&amp;TEXT(B1490,"YYYY"))</f>
        <v>INV-1170-2019</v>
      </c>
      <c r="G1490" s="21" t="str">
        <f>IFERROR(VLOOKUP(D1490,CustomerList[],2,FALSE),"")</f>
        <v>Egyptian trade</v>
      </c>
      <c r="H1490" s="22">
        <f t="shared" si="46"/>
        <v>13000</v>
      </c>
      <c r="I1490" s="23" t="str">
        <f t="shared" si="47"/>
        <v>DR</v>
      </c>
    </row>
    <row r="1491" spans="2:9" x14ac:dyDescent="0.25">
      <c r="B1491" s="17">
        <v>43631</v>
      </c>
      <c r="C1491" s="18" t="s">
        <v>2</v>
      </c>
      <c r="D1491" s="18">
        <v>66</v>
      </c>
      <c r="E1491" s="19">
        <v>4000</v>
      </c>
      <c r="F1491" s="20" t="str">
        <f>IF(C1491="","",C1491&amp;"-"&amp;COUNTIF($C$8:C3490,C1491)&amp;"-"&amp;TEXT(B1491,"YYYY"))</f>
        <v>CN-266-2019</v>
      </c>
      <c r="G1491" s="21" t="str">
        <f>IFERROR(VLOOKUP(D1491,CustomerList[],2,FALSE),"")</f>
        <v>Y&amp;C For Distribution</v>
      </c>
      <c r="H1491" s="22">
        <f t="shared" si="46"/>
        <v>-4000</v>
      </c>
      <c r="I1491" s="23" t="str">
        <f t="shared" si="47"/>
        <v>CR</v>
      </c>
    </row>
    <row r="1492" spans="2:9" x14ac:dyDescent="0.25">
      <c r="B1492" s="17">
        <v>43631</v>
      </c>
      <c r="C1492" s="18" t="s">
        <v>0</v>
      </c>
      <c r="D1492" s="18">
        <v>22</v>
      </c>
      <c r="E1492" s="19">
        <v>5000</v>
      </c>
      <c r="F1492" s="20" t="str">
        <f>IF(C1492="","",C1492&amp;"-"&amp;COUNTIF($C$8:C3491,C1492)&amp;"-"&amp;TEXT(B1492,"YYYY"))</f>
        <v>INV-1170-2019</v>
      </c>
      <c r="G1492" s="21" t="str">
        <f>IFERROR(VLOOKUP(D1492,CustomerList[],2,FALSE),"")</f>
        <v>A&amp;Y For Import &amp; Export</v>
      </c>
      <c r="H1492" s="22">
        <f t="shared" si="46"/>
        <v>5000</v>
      </c>
      <c r="I1492" s="23" t="str">
        <f t="shared" si="47"/>
        <v>DR</v>
      </c>
    </row>
    <row r="1493" spans="2:9" x14ac:dyDescent="0.25">
      <c r="B1493" s="17">
        <v>43631</v>
      </c>
      <c r="C1493" s="18" t="s">
        <v>0</v>
      </c>
      <c r="D1493" s="18">
        <v>38</v>
      </c>
      <c r="E1493" s="19">
        <v>5500</v>
      </c>
      <c r="F1493" s="20" t="str">
        <f>IF(C1493="","",C1493&amp;"-"&amp;COUNTIF($C$8:C3492,C1493)&amp;"-"&amp;TEXT(B1493,"YYYY"))</f>
        <v>INV-1170-2019</v>
      </c>
      <c r="G1493" s="21" t="str">
        <f>IFERROR(VLOOKUP(D1493,CustomerList[],2,FALSE),"")</f>
        <v>Y&amp;C For Sports Equipments</v>
      </c>
      <c r="H1493" s="22">
        <f t="shared" si="46"/>
        <v>5500</v>
      </c>
      <c r="I1493" s="23" t="str">
        <f t="shared" si="47"/>
        <v>DR</v>
      </c>
    </row>
    <row r="1494" spans="2:9" x14ac:dyDescent="0.25">
      <c r="B1494" s="17">
        <v>43631</v>
      </c>
      <c r="C1494" s="18" t="s">
        <v>3</v>
      </c>
      <c r="D1494" s="18">
        <v>63</v>
      </c>
      <c r="E1494" s="19">
        <v>15000</v>
      </c>
      <c r="F1494" s="20" t="str">
        <f>IF(C1494="","",C1494&amp;"-"&amp;COUNTIF($C$8:C3493,C1494)&amp;"-"&amp;TEXT(B1494,"YYYY"))</f>
        <v>CASH-270-2019</v>
      </c>
      <c r="G1494" s="21" t="str">
        <f>IFERROR(VLOOKUP(D1494,CustomerList[],2,FALSE),"")</f>
        <v>C&amp;Y For Import &amp; Export</v>
      </c>
      <c r="H1494" s="22">
        <f t="shared" si="46"/>
        <v>-15000</v>
      </c>
      <c r="I1494" s="23" t="str">
        <f t="shared" si="47"/>
        <v>CR</v>
      </c>
    </row>
    <row r="1495" spans="2:9" x14ac:dyDescent="0.25">
      <c r="B1495" s="17">
        <v>43631</v>
      </c>
      <c r="C1495" s="18" t="s">
        <v>1</v>
      </c>
      <c r="D1495" s="18">
        <v>55</v>
      </c>
      <c r="E1495" s="19">
        <v>16500</v>
      </c>
      <c r="F1495" s="20" t="str">
        <f>IF(C1495="","",C1495&amp;"-"&amp;COUNTIF($C$8:C3494,C1495)&amp;"-"&amp;TEXT(B1495,"YYYY"))</f>
        <v>CHK-294-2019</v>
      </c>
      <c r="G1495" s="21" t="str">
        <f>IFERROR(VLOOKUP(D1495,CustomerList[],2,FALSE),"")</f>
        <v>D&amp;A For Maitenance &amp; Services</v>
      </c>
      <c r="H1495" s="22">
        <f t="shared" si="46"/>
        <v>-16500</v>
      </c>
      <c r="I1495" s="23" t="str">
        <f t="shared" si="47"/>
        <v>CR</v>
      </c>
    </row>
    <row r="1496" spans="2:9" x14ac:dyDescent="0.25">
      <c r="B1496" s="17">
        <v>43631</v>
      </c>
      <c r="C1496" s="18" t="s">
        <v>2</v>
      </c>
      <c r="D1496" s="18">
        <v>65</v>
      </c>
      <c r="E1496" s="19">
        <v>13500</v>
      </c>
      <c r="F1496" s="20" t="str">
        <f>IF(C1496="","",C1496&amp;"-"&amp;COUNTIF($C$8:C3495,C1496)&amp;"-"&amp;TEXT(B1496,"YYYY"))</f>
        <v>CN-266-2019</v>
      </c>
      <c r="G1496" s="21" t="str">
        <f>IFERROR(VLOOKUP(D1496,CustomerList[],2,FALSE),"")</f>
        <v>Y&amp;Y For Import &amp; Export</v>
      </c>
      <c r="H1496" s="22">
        <f t="shared" si="46"/>
        <v>-13500</v>
      </c>
      <c r="I1496" s="23" t="str">
        <f t="shared" si="47"/>
        <v>CR</v>
      </c>
    </row>
    <row r="1497" spans="2:9" x14ac:dyDescent="0.25">
      <c r="B1497" s="17">
        <v>43631</v>
      </c>
      <c r="C1497" s="18" t="s">
        <v>2</v>
      </c>
      <c r="D1497" s="18">
        <v>59</v>
      </c>
      <c r="E1497" s="19">
        <v>13000</v>
      </c>
      <c r="F1497" s="20" t="str">
        <f>IF(C1497="","",C1497&amp;"-"&amp;COUNTIF($C$8:C3496,C1497)&amp;"-"&amp;TEXT(B1497,"YYYY"))</f>
        <v>CN-266-2019</v>
      </c>
      <c r="G1497" s="21" t="str">
        <f>IFERROR(VLOOKUP(D1497,CustomerList[],2,FALSE),"")</f>
        <v>D&amp;Y For Distribution</v>
      </c>
      <c r="H1497" s="22">
        <f t="shared" si="46"/>
        <v>-13000</v>
      </c>
      <c r="I1497" s="23" t="str">
        <f t="shared" si="47"/>
        <v>CR</v>
      </c>
    </row>
    <row r="1498" spans="2:9" x14ac:dyDescent="0.25">
      <c r="B1498" s="17">
        <v>43631</v>
      </c>
      <c r="C1498" s="18" t="s">
        <v>1</v>
      </c>
      <c r="D1498" s="18">
        <v>17</v>
      </c>
      <c r="E1498" s="19">
        <v>6000</v>
      </c>
      <c r="F1498" s="20" t="str">
        <f>IF(C1498="","",C1498&amp;"-"&amp;COUNTIF($C$8:C3497,C1498)&amp;"-"&amp;TEXT(B1498,"YYYY"))</f>
        <v>CHK-294-2019</v>
      </c>
      <c r="G1498" s="21" t="str">
        <f>IFERROR(VLOOKUP(D1498,CustomerList[],2,FALSE),"")</f>
        <v>D&amp;A For Sports Equipments</v>
      </c>
      <c r="H1498" s="22">
        <f t="shared" si="46"/>
        <v>-6000</v>
      </c>
      <c r="I1498" s="23" t="str">
        <f t="shared" si="47"/>
        <v>CR</v>
      </c>
    </row>
    <row r="1499" spans="2:9" x14ac:dyDescent="0.25">
      <c r="B1499" s="17">
        <v>43631</v>
      </c>
      <c r="C1499" s="18" t="s">
        <v>2</v>
      </c>
      <c r="D1499" s="18">
        <v>33</v>
      </c>
      <c r="E1499" s="19">
        <v>18000</v>
      </c>
      <c r="F1499" s="20" t="str">
        <f>IF(C1499="","",C1499&amp;"-"&amp;COUNTIF($C$8:C3498,C1499)&amp;"-"&amp;TEXT(B1499,"YYYY"))</f>
        <v>CN-266-2019</v>
      </c>
      <c r="G1499" s="21" t="str">
        <f>IFERROR(VLOOKUP(D1499,CustomerList[],2,FALSE),"")</f>
        <v>D&amp;D For Trading</v>
      </c>
      <c r="H1499" s="22">
        <f t="shared" si="46"/>
        <v>-18000</v>
      </c>
      <c r="I1499" s="23" t="str">
        <f t="shared" si="47"/>
        <v>CR</v>
      </c>
    </row>
    <row r="1500" spans="2:9" x14ac:dyDescent="0.25">
      <c r="B1500" s="17">
        <v>43631</v>
      </c>
      <c r="C1500" s="18" t="s">
        <v>1</v>
      </c>
      <c r="D1500" s="18">
        <v>1</v>
      </c>
      <c r="E1500" s="19">
        <v>10000</v>
      </c>
      <c r="F1500" s="20" t="str">
        <f>IF(C1500="","",C1500&amp;"-"&amp;COUNTIF($C$8:C3499,C1500)&amp;"-"&amp;TEXT(B1500,"YYYY"))</f>
        <v>CHK-294-2019</v>
      </c>
      <c r="G1500" s="21" t="str">
        <f>IFERROR(VLOOKUP(D1500,CustomerList[],2,FALSE),"")</f>
        <v>Egyptian trade</v>
      </c>
      <c r="H1500" s="22">
        <f t="shared" si="46"/>
        <v>-10000</v>
      </c>
      <c r="I1500" s="23" t="str">
        <f t="shared" si="47"/>
        <v>CR</v>
      </c>
    </row>
    <row r="1501" spans="2:9" x14ac:dyDescent="0.25">
      <c r="B1501" s="17">
        <v>43631</v>
      </c>
      <c r="C1501" s="18" t="s">
        <v>1</v>
      </c>
      <c r="D1501" s="18">
        <v>32</v>
      </c>
      <c r="E1501" s="19">
        <v>20000</v>
      </c>
      <c r="F1501" s="20" t="str">
        <f>IF(C1501="","",C1501&amp;"-"&amp;COUNTIF($C$8:C3500,C1501)&amp;"-"&amp;TEXT(B1501,"YYYY"))</f>
        <v>CHK-294-2019</v>
      </c>
      <c r="G1501" s="21" t="str">
        <f>IFERROR(VLOOKUP(D1501,CustomerList[],2,FALSE),"")</f>
        <v>D&amp;Y For Sports Equipments</v>
      </c>
      <c r="H1501" s="22">
        <f t="shared" si="46"/>
        <v>-20000</v>
      </c>
      <c r="I1501" s="23" t="str">
        <f t="shared" si="47"/>
        <v>CR</v>
      </c>
    </row>
    <row r="1502" spans="2:9" x14ac:dyDescent="0.25">
      <c r="B1502" s="17">
        <v>43631</v>
      </c>
      <c r="C1502" s="18" t="s">
        <v>0</v>
      </c>
      <c r="D1502" s="18">
        <v>25</v>
      </c>
      <c r="E1502" s="19">
        <v>2000</v>
      </c>
      <c r="F1502" s="20" t="str">
        <f>IF(C1502="","",C1502&amp;"-"&amp;COUNTIF($C$8:C3501,C1502)&amp;"-"&amp;TEXT(B1502,"YYYY"))</f>
        <v>INV-1170-2019</v>
      </c>
      <c r="G1502" s="21" t="str">
        <f>IFERROR(VLOOKUP(D1502,CustomerList[],2,FALSE),"")</f>
        <v>Y&amp;D For Import &amp; Export</v>
      </c>
      <c r="H1502" s="22">
        <f t="shared" si="46"/>
        <v>2000</v>
      </c>
      <c r="I1502" s="23" t="str">
        <f t="shared" si="47"/>
        <v>DR</v>
      </c>
    </row>
    <row r="1503" spans="2:9" x14ac:dyDescent="0.25">
      <c r="B1503" s="17">
        <v>43631</v>
      </c>
      <c r="C1503" s="18" t="s">
        <v>2</v>
      </c>
      <c r="D1503" s="18">
        <v>37</v>
      </c>
      <c r="E1503" s="19">
        <v>4500</v>
      </c>
      <c r="F1503" s="20" t="str">
        <f>IF(C1503="","",C1503&amp;"-"&amp;COUNTIF($C$8:C3502,C1503)&amp;"-"&amp;TEXT(B1503,"YYYY"))</f>
        <v>CN-266-2019</v>
      </c>
      <c r="G1503" s="21" t="str">
        <f>IFERROR(VLOOKUP(D1503,CustomerList[],2,FALSE),"")</f>
        <v>A&amp;D For Distribution</v>
      </c>
      <c r="H1503" s="22">
        <f t="shared" si="46"/>
        <v>-4500</v>
      </c>
      <c r="I1503" s="23" t="str">
        <f t="shared" si="47"/>
        <v>CR</v>
      </c>
    </row>
    <row r="1504" spans="2:9" x14ac:dyDescent="0.25">
      <c r="B1504" s="17">
        <v>43631</v>
      </c>
      <c r="C1504" s="18" t="s">
        <v>0</v>
      </c>
      <c r="D1504" s="18">
        <v>12</v>
      </c>
      <c r="E1504" s="19">
        <v>4000</v>
      </c>
      <c r="F1504" s="20" t="str">
        <f>IF(C1504="","",C1504&amp;"-"&amp;COUNTIF($C$8:C3503,C1504)&amp;"-"&amp;TEXT(B1504,"YYYY"))</f>
        <v>INV-1170-2019</v>
      </c>
      <c r="G1504" s="21" t="str">
        <f>IFERROR(VLOOKUP(D1504,CustomerList[],2,FALSE),"")</f>
        <v>AB Sons</v>
      </c>
      <c r="H1504" s="22">
        <f t="shared" si="46"/>
        <v>4000</v>
      </c>
      <c r="I1504" s="23" t="str">
        <f t="shared" si="47"/>
        <v>DR</v>
      </c>
    </row>
    <row r="1505" spans="2:9" x14ac:dyDescent="0.25">
      <c r="B1505" s="17">
        <v>43631</v>
      </c>
      <c r="C1505" s="18" t="s">
        <v>0</v>
      </c>
      <c r="D1505" s="18">
        <v>27</v>
      </c>
      <c r="E1505" s="19">
        <v>4500</v>
      </c>
      <c r="F1505" s="20" t="str">
        <f>IF(C1505="","",C1505&amp;"-"&amp;COUNTIF($C$8:C3504,C1505)&amp;"-"&amp;TEXT(B1505,"YYYY"))</f>
        <v>INV-1170-2019</v>
      </c>
      <c r="G1505" s="21" t="str">
        <f>IFERROR(VLOOKUP(D1505,CustomerList[],2,FALSE),"")</f>
        <v>D&amp;A For Distribution</v>
      </c>
      <c r="H1505" s="22">
        <f t="shared" si="46"/>
        <v>4500</v>
      </c>
      <c r="I1505" s="23" t="str">
        <f t="shared" si="47"/>
        <v>DR</v>
      </c>
    </row>
    <row r="1506" spans="2:9" x14ac:dyDescent="0.25">
      <c r="B1506" s="17">
        <v>43631</v>
      </c>
      <c r="C1506" s="18" t="s">
        <v>2</v>
      </c>
      <c r="D1506" s="18">
        <v>67</v>
      </c>
      <c r="E1506" s="19">
        <v>17500</v>
      </c>
      <c r="F1506" s="20" t="str">
        <f>IF(C1506="","",C1506&amp;"-"&amp;COUNTIF($C$8:C3505,C1506)&amp;"-"&amp;TEXT(B1506,"YYYY"))</f>
        <v>CN-266-2019</v>
      </c>
      <c r="G1506" s="21" t="str">
        <f>IFERROR(VLOOKUP(D1506,CustomerList[],2,FALSE),"")</f>
        <v>A&amp;A For Sports Equipments</v>
      </c>
      <c r="H1506" s="22">
        <f t="shared" si="46"/>
        <v>-17500</v>
      </c>
      <c r="I1506" s="23" t="str">
        <f t="shared" si="47"/>
        <v>CR</v>
      </c>
    </row>
    <row r="1507" spans="2:9" x14ac:dyDescent="0.25">
      <c r="B1507" s="17">
        <v>43631</v>
      </c>
      <c r="C1507" s="18" t="s">
        <v>3</v>
      </c>
      <c r="D1507" s="18">
        <v>6</v>
      </c>
      <c r="E1507" s="19">
        <v>16500</v>
      </c>
      <c r="F1507" s="20" t="str">
        <f>IF(C1507="","",C1507&amp;"-"&amp;COUNTIF($C$8:C3506,C1507)&amp;"-"&amp;TEXT(B1507,"YYYY"))</f>
        <v>CASH-270-2019</v>
      </c>
      <c r="G1507" s="21" t="str">
        <f>IFERROR(VLOOKUP(D1507,CustomerList[],2,FALSE),"")</f>
        <v>Fit &amp; Fit</v>
      </c>
      <c r="H1507" s="22">
        <f t="shared" si="46"/>
        <v>-16500</v>
      </c>
      <c r="I1507" s="23" t="str">
        <f t="shared" si="47"/>
        <v>CR</v>
      </c>
    </row>
    <row r="1508" spans="2:9" x14ac:dyDescent="0.25">
      <c r="B1508" s="17">
        <v>43631</v>
      </c>
      <c r="C1508" s="18" t="s">
        <v>0</v>
      </c>
      <c r="D1508" s="18">
        <v>22</v>
      </c>
      <c r="E1508" s="19">
        <v>13500</v>
      </c>
      <c r="F1508" s="20" t="str">
        <f>IF(C1508="","",C1508&amp;"-"&amp;COUNTIF($C$8:C3507,C1508)&amp;"-"&amp;TEXT(B1508,"YYYY"))</f>
        <v>INV-1170-2019</v>
      </c>
      <c r="G1508" s="21" t="str">
        <f>IFERROR(VLOOKUP(D1508,CustomerList[],2,FALSE),"")</f>
        <v>A&amp;Y For Import &amp; Export</v>
      </c>
      <c r="H1508" s="22">
        <f t="shared" si="46"/>
        <v>13500</v>
      </c>
      <c r="I1508" s="23" t="str">
        <f t="shared" si="47"/>
        <v>DR</v>
      </c>
    </row>
    <row r="1509" spans="2:9" x14ac:dyDescent="0.25">
      <c r="B1509" s="17">
        <v>43631</v>
      </c>
      <c r="C1509" s="18" t="s">
        <v>0</v>
      </c>
      <c r="D1509" s="18">
        <v>38</v>
      </c>
      <c r="E1509" s="19">
        <v>13500</v>
      </c>
      <c r="F1509" s="20" t="str">
        <f>IF(C1509="","",C1509&amp;"-"&amp;COUNTIF($C$8:C3508,C1509)&amp;"-"&amp;TEXT(B1509,"YYYY"))</f>
        <v>INV-1170-2019</v>
      </c>
      <c r="G1509" s="21" t="str">
        <f>IFERROR(VLOOKUP(D1509,CustomerList[],2,FALSE),"")</f>
        <v>Y&amp;C For Sports Equipments</v>
      </c>
      <c r="H1509" s="22">
        <f t="shared" si="46"/>
        <v>13500</v>
      </c>
      <c r="I1509" s="23" t="str">
        <f t="shared" si="47"/>
        <v>DR</v>
      </c>
    </row>
    <row r="1510" spans="2:9" x14ac:dyDescent="0.25">
      <c r="B1510" s="17">
        <v>43631</v>
      </c>
      <c r="C1510" s="18" t="s">
        <v>0</v>
      </c>
      <c r="D1510" s="18">
        <v>60</v>
      </c>
      <c r="E1510" s="19">
        <v>19500</v>
      </c>
      <c r="F1510" s="20" t="str">
        <f>IF(C1510="","",C1510&amp;"-"&amp;COUNTIF($C$8:C3509,C1510)&amp;"-"&amp;TEXT(B1510,"YYYY"))</f>
        <v>INV-1170-2019</v>
      </c>
      <c r="G1510" s="21" t="str">
        <f>IFERROR(VLOOKUP(D1510,CustomerList[],2,FALSE),"")</f>
        <v>A&amp;Y For Distribution</v>
      </c>
      <c r="H1510" s="22">
        <f t="shared" si="46"/>
        <v>19500</v>
      </c>
      <c r="I1510" s="23" t="str">
        <f t="shared" si="47"/>
        <v>DR</v>
      </c>
    </row>
    <row r="1511" spans="2:9" x14ac:dyDescent="0.25">
      <c r="B1511" s="17">
        <v>43631</v>
      </c>
      <c r="C1511" s="18" t="s">
        <v>2</v>
      </c>
      <c r="D1511" s="18">
        <v>21</v>
      </c>
      <c r="E1511" s="19">
        <v>7000</v>
      </c>
      <c r="F1511" s="20" t="str">
        <f>IF(C1511="","",C1511&amp;"-"&amp;COUNTIF($C$8:C3510,C1511)&amp;"-"&amp;TEXT(B1511,"YYYY"))</f>
        <v>CN-266-2019</v>
      </c>
      <c r="G1511" s="21" t="str">
        <f>IFERROR(VLOOKUP(D1511,CustomerList[],2,FALSE),"")</f>
        <v>Y&amp;A For Trading</v>
      </c>
      <c r="H1511" s="22">
        <f t="shared" si="46"/>
        <v>-7000</v>
      </c>
      <c r="I1511" s="23" t="str">
        <f t="shared" si="47"/>
        <v>CR</v>
      </c>
    </row>
    <row r="1512" spans="2:9" x14ac:dyDescent="0.25">
      <c r="B1512" s="17">
        <v>43631</v>
      </c>
      <c r="C1512" s="18" t="s">
        <v>0</v>
      </c>
      <c r="D1512" s="18">
        <v>5</v>
      </c>
      <c r="E1512" s="19">
        <v>12500</v>
      </c>
      <c r="F1512" s="20" t="str">
        <f>IF(C1512="","",C1512&amp;"-"&amp;COUNTIF($C$8:C3511,C1512)&amp;"-"&amp;TEXT(B1512,"YYYY"))</f>
        <v>INV-1170-2019</v>
      </c>
      <c r="G1512" s="21" t="str">
        <f>IFERROR(VLOOKUP(D1512,CustomerList[],2,FALSE),"")</f>
        <v>Cairo Trade</v>
      </c>
      <c r="H1512" s="22">
        <f t="shared" si="46"/>
        <v>12500</v>
      </c>
      <c r="I1512" s="23" t="str">
        <f t="shared" si="47"/>
        <v>DR</v>
      </c>
    </row>
    <row r="1513" spans="2:9" x14ac:dyDescent="0.25">
      <c r="B1513" s="17">
        <v>43631</v>
      </c>
      <c r="C1513" s="18" t="s">
        <v>3</v>
      </c>
      <c r="D1513" s="18">
        <v>72</v>
      </c>
      <c r="E1513" s="19">
        <v>12000</v>
      </c>
      <c r="F1513" s="20" t="str">
        <f>IF(C1513="","",C1513&amp;"-"&amp;COUNTIF($C$8:C3512,C1513)&amp;"-"&amp;TEXT(B1513,"YYYY"))</f>
        <v>CASH-270-2019</v>
      </c>
      <c r="G1513" s="21" t="str">
        <f>IFERROR(VLOOKUP(D1513,CustomerList[],2,FALSE),"")</f>
        <v>C&amp;C For Trading</v>
      </c>
      <c r="H1513" s="22">
        <f t="shared" si="46"/>
        <v>-12000</v>
      </c>
      <c r="I1513" s="23" t="str">
        <f t="shared" si="47"/>
        <v>CR</v>
      </c>
    </row>
    <row r="1514" spans="2:9" x14ac:dyDescent="0.25">
      <c r="B1514" s="17">
        <v>43631</v>
      </c>
      <c r="C1514" s="18" t="s">
        <v>0</v>
      </c>
      <c r="D1514" s="18">
        <v>16</v>
      </c>
      <c r="E1514" s="19">
        <v>7500</v>
      </c>
      <c r="F1514" s="20" t="str">
        <f>IF(C1514="","",C1514&amp;"-"&amp;COUNTIF($C$8:C3513,C1514)&amp;"-"&amp;TEXT(B1514,"YYYY"))</f>
        <v>INV-1170-2019</v>
      </c>
      <c r="G1514" s="21" t="str">
        <f>IFERROR(VLOOKUP(D1514,CustomerList[],2,FALSE),"")</f>
        <v>Amr Atef</v>
      </c>
      <c r="H1514" s="22">
        <f t="shared" si="46"/>
        <v>7500</v>
      </c>
      <c r="I1514" s="23" t="str">
        <f t="shared" si="47"/>
        <v>DR</v>
      </c>
    </row>
    <row r="1515" spans="2:9" x14ac:dyDescent="0.25">
      <c r="B1515" s="17">
        <v>43631</v>
      </c>
      <c r="C1515" s="18" t="s">
        <v>1</v>
      </c>
      <c r="D1515" s="18">
        <v>27</v>
      </c>
      <c r="E1515" s="19">
        <v>4500</v>
      </c>
      <c r="F1515" s="20" t="str">
        <f>IF(C1515="","",C1515&amp;"-"&amp;COUNTIF($C$8:C3514,C1515)&amp;"-"&amp;TEXT(B1515,"YYYY"))</f>
        <v>CHK-294-2019</v>
      </c>
      <c r="G1515" s="21" t="str">
        <f>IFERROR(VLOOKUP(D1515,CustomerList[],2,FALSE),"")</f>
        <v>D&amp;A For Distribution</v>
      </c>
      <c r="H1515" s="22">
        <f t="shared" si="46"/>
        <v>-4500</v>
      </c>
      <c r="I1515" s="23" t="str">
        <f t="shared" si="47"/>
        <v>CR</v>
      </c>
    </row>
    <row r="1516" spans="2:9" x14ac:dyDescent="0.25">
      <c r="B1516" s="17">
        <v>43631</v>
      </c>
      <c r="C1516" s="18" t="s">
        <v>0</v>
      </c>
      <c r="D1516" s="18">
        <v>62</v>
      </c>
      <c r="E1516" s="19">
        <v>12000</v>
      </c>
      <c r="F1516" s="20" t="str">
        <f>IF(C1516="","",C1516&amp;"-"&amp;COUNTIF($C$8:C3515,C1516)&amp;"-"&amp;TEXT(B1516,"YYYY"))</f>
        <v>INV-1170-2019</v>
      </c>
      <c r="G1516" s="21" t="str">
        <f>IFERROR(VLOOKUP(D1516,CustomerList[],2,FALSE),"")</f>
        <v>C&amp;C For Import &amp; Export</v>
      </c>
      <c r="H1516" s="22">
        <f t="shared" si="46"/>
        <v>12000</v>
      </c>
      <c r="I1516" s="23" t="str">
        <f t="shared" si="47"/>
        <v>DR</v>
      </c>
    </row>
    <row r="1517" spans="2:9" x14ac:dyDescent="0.25">
      <c r="B1517" s="17">
        <v>43631</v>
      </c>
      <c r="C1517" s="18" t="s">
        <v>0</v>
      </c>
      <c r="D1517" s="18">
        <v>5</v>
      </c>
      <c r="E1517" s="19">
        <v>8000</v>
      </c>
      <c r="F1517" s="20" t="str">
        <f>IF(C1517="","",C1517&amp;"-"&amp;COUNTIF($C$8:C3516,C1517)&amp;"-"&amp;TEXT(B1517,"YYYY"))</f>
        <v>INV-1170-2019</v>
      </c>
      <c r="G1517" s="21" t="str">
        <f>IFERROR(VLOOKUP(D1517,CustomerList[],2,FALSE),"")</f>
        <v>Cairo Trade</v>
      </c>
      <c r="H1517" s="22">
        <f t="shared" si="46"/>
        <v>8000</v>
      </c>
      <c r="I1517" s="23" t="str">
        <f t="shared" si="47"/>
        <v>DR</v>
      </c>
    </row>
    <row r="1518" spans="2:9" x14ac:dyDescent="0.25">
      <c r="B1518" s="17">
        <v>43631</v>
      </c>
      <c r="C1518" s="18" t="s">
        <v>0</v>
      </c>
      <c r="D1518" s="18">
        <v>61</v>
      </c>
      <c r="E1518" s="19">
        <v>1500</v>
      </c>
      <c r="F1518" s="20" t="str">
        <f>IF(C1518="","",C1518&amp;"-"&amp;COUNTIF($C$8:C3517,C1518)&amp;"-"&amp;TEXT(B1518,"YYYY"))</f>
        <v>INV-1170-2019</v>
      </c>
      <c r="G1518" s="21" t="str">
        <f>IFERROR(VLOOKUP(D1518,CustomerList[],2,FALSE),"")</f>
        <v>AAA sons For Import &amp; Export</v>
      </c>
      <c r="H1518" s="22">
        <f t="shared" si="46"/>
        <v>1500</v>
      </c>
      <c r="I1518" s="23" t="str">
        <f t="shared" si="47"/>
        <v>DR</v>
      </c>
    </row>
    <row r="1519" spans="2:9" x14ac:dyDescent="0.25">
      <c r="B1519" s="17">
        <v>43631</v>
      </c>
      <c r="C1519" s="18" t="s">
        <v>0</v>
      </c>
      <c r="D1519" s="18">
        <v>43</v>
      </c>
      <c r="E1519" s="19">
        <v>17500</v>
      </c>
      <c r="F1519" s="20" t="str">
        <f>IF(C1519="","",C1519&amp;"-"&amp;COUNTIF($C$8:C3518,C1519)&amp;"-"&amp;TEXT(B1519,"YYYY"))</f>
        <v>INV-1170-2019</v>
      </c>
      <c r="G1519" s="21" t="str">
        <f>IFERROR(VLOOKUP(D1519,CustomerList[],2,FALSE),"")</f>
        <v>D&amp;Y For Trading</v>
      </c>
      <c r="H1519" s="22">
        <f t="shared" si="46"/>
        <v>17500</v>
      </c>
      <c r="I1519" s="23" t="str">
        <f t="shared" si="47"/>
        <v>DR</v>
      </c>
    </row>
    <row r="1520" spans="2:9" x14ac:dyDescent="0.25">
      <c r="B1520" s="17">
        <v>43631</v>
      </c>
      <c r="C1520" s="18" t="s">
        <v>0</v>
      </c>
      <c r="D1520" s="18">
        <v>11</v>
      </c>
      <c r="E1520" s="19">
        <v>9500</v>
      </c>
      <c r="F1520" s="20" t="str">
        <f>IF(C1520="","",C1520&amp;"-"&amp;COUNTIF($C$8:C3519,C1520)&amp;"-"&amp;TEXT(B1520,"YYYY"))</f>
        <v>INV-1170-2019</v>
      </c>
      <c r="G1520" s="21" t="str">
        <f>IFERROR(VLOOKUP(D1520,CustomerList[],2,FALSE),"")</f>
        <v>Giza Trade</v>
      </c>
      <c r="H1520" s="22">
        <f t="shared" ref="H1520:H1583" si="48">IF(C1520="INV",E1520,-E1520)</f>
        <v>9500</v>
      </c>
      <c r="I1520" s="23" t="str">
        <f t="shared" ref="I1520:I1583" si="49">IF(E1520="","",IF(H1520&gt;0,"DR","CR"))</f>
        <v>DR</v>
      </c>
    </row>
    <row r="1521" spans="2:9" x14ac:dyDescent="0.25">
      <c r="B1521" s="17">
        <v>43632</v>
      </c>
      <c r="C1521" s="18" t="s">
        <v>1</v>
      </c>
      <c r="D1521" s="18">
        <v>4</v>
      </c>
      <c r="E1521" s="19">
        <v>2500</v>
      </c>
      <c r="F1521" s="20" t="str">
        <f>IF(C1521="","",C1521&amp;"-"&amp;COUNTIF($C$8:C3520,C1521)&amp;"-"&amp;TEXT(B1521,"YYYY"))</f>
        <v>CHK-294-2019</v>
      </c>
      <c r="G1521" s="21" t="str">
        <f>IFERROR(VLOOKUP(D1521,CustomerList[],2,FALSE),"")</f>
        <v>Hyper Markets</v>
      </c>
      <c r="H1521" s="22">
        <f t="shared" si="48"/>
        <v>-2500</v>
      </c>
      <c r="I1521" s="23" t="str">
        <f t="shared" si="49"/>
        <v>CR</v>
      </c>
    </row>
    <row r="1522" spans="2:9" x14ac:dyDescent="0.25">
      <c r="B1522" s="17">
        <v>43632</v>
      </c>
      <c r="C1522" s="18" t="s">
        <v>0</v>
      </c>
      <c r="D1522" s="18">
        <v>25</v>
      </c>
      <c r="E1522" s="19">
        <v>15500</v>
      </c>
      <c r="F1522" s="20" t="str">
        <f>IF(C1522="","",C1522&amp;"-"&amp;COUNTIF($C$8:C3521,C1522)&amp;"-"&amp;TEXT(B1522,"YYYY"))</f>
        <v>INV-1170-2019</v>
      </c>
      <c r="G1522" s="21" t="str">
        <f>IFERROR(VLOOKUP(D1522,CustomerList[],2,FALSE),"")</f>
        <v>Y&amp;D For Import &amp; Export</v>
      </c>
      <c r="H1522" s="22">
        <f t="shared" si="48"/>
        <v>15500</v>
      </c>
      <c r="I1522" s="23" t="str">
        <f t="shared" si="49"/>
        <v>DR</v>
      </c>
    </row>
    <row r="1523" spans="2:9" x14ac:dyDescent="0.25">
      <c r="B1523" s="17">
        <v>43632</v>
      </c>
      <c r="C1523" s="18" t="s">
        <v>0</v>
      </c>
      <c r="D1523" s="18">
        <v>20</v>
      </c>
      <c r="E1523" s="19">
        <v>2000</v>
      </c>
      <c r="F1523" s="20" t="str">
        <f>IF(C1523="","",C1523&amp;"-"&amp;COUNTIF($C$8:C3522,C1523)&amp;"-"&amp;TEXT(B1523,"YYYY"))</f>
        <v>INV-1170-2019</v>
      </c>
      <c r="G1523" s="21" t="str">
        <f>IFERROR(VLOOKUP(D1523,CustomerList[],2,FALSE),"")</f>
        <v>A&amp;C For Sports Equipments</v>
      </c>
      <c r="H1523" s="22">
        <f t="shared" si="48"/>
        <v>2000</v>
      </c>
      <c r="I1523" s="23" t="str">
        <f t="shared" si="49"/>
        <v>DR</v>
      </c>
    </row>
    <row r="1524" spans="2:9" x14ac:dyDescent="0.25">
      <c r="B1524" s="17">
        <v>43632</v>
      </c>
      <c r="C1524" s="18" t="s">
        <v>2</v>
      </c>
      <c r="D1524" s="18">
        <v>56</v>
      </c>
      <c r="E1524" s="19">
        <v>9500</v>
      </c>
      <c r="F1524" s="20" t="str">
        <f>IF(C1524="","",C1524&amp;"-"&amp;COUNTIF($C$8:C3523,C1524)&amp;"-"&amp;TEXT(B1524,"YYYY"))</f>
        <v>CN-266-2019</v>
      </c>
      <c r="G1524" s="21" t="str">
        <f>IFERROR(VLOOKUP(D1524,CustomerList[],2,FALSE),"")</f>
        <v>Y&amp;C For Maitenance &amp; Services</v>
      </c>
      <c r="H1524" s="22">
        <f t="shared" si="48"/>
        <v>-9500</v>
      </c>
      <c r="I1524" s="23" t="str">
        <f t="shared" si="49"/>
        <v>CR</v>
      </c>
    </row>
    <row r="1525" spans="2:9" x14ac:dyDescent="0.25">
      <c r="B1525" s="17">
        <v>43632</v>
      </c>
      <c r="C1525" s="18" t="s">
        <v>0</v>
      </c>
      <c r="D1525" s="18">
        <v>53</v>
      </c>
      <c r="E1525" s="19">
        <v>7500</v>
      </c>
      <c r="F1525" s="20" t="str">
        <f>IF(C1525="","",C1525&amp;"-"&amp;COUNTIF($C$8:C3524,C1525)&amp;"-"&amp;TEXT(B1525,"YYYY"))</f>
        <v>INV-1170-2019</v>
      </c>
      <c r="G1525" s="21" t="str">
        <f>IFERROR(VLOOKUP(D1525,CustomerList[],2,FALSE),"")</f>
        <v>C&amp;D For Distribution</v>
      </c>
      <c r="H1525" s="22">
        <f t="shared" si="48"/>
        <v>7500</v>
      </c>
      <c r="I1525" s="23" t="str">
        <f t="shared" si="49"/>
        <v>DR</v>
      </c>
    </row>
    <row r="1526" spans="2:9" x14ac:dyDescent="0.25">
      <c r="B1526" s="17">
        <v>43632</v>
      </c>
      <c r="C1526" s="18" t="s">
        <v>0</v>
      </c>
      <c r="D1526" s="18">
        <v>36</v>
      </c>
      <c r="E1526" s="19">
        <v>12500</v>
      </c>
      <c r="F1526" s="20" t="str">
        <f>IF(C1526="","",C1526&amp;"-"&amp;COUNTIF($C$8:C3525,C1526)&amp;"-"&amp;TEXT(B1526,"YYYY"))</f>
        <v>INV-1170-2019</v>
      </c>
      <c r="G1526" s="21" t="str">
        <f>IFERROR(VLOOKUP(D1526,CustomerList[],2,FALSE),"")</f>
        <v>Y&amp;D For Trading</v>
      </c>
      <c r="H1526" s="22">
        <f t="shared" si="48"/>
        <v>12500</v>
      </c>
      <c r="I1526" s="23" t="str">
        <f t="shared" si="49"/>
        <v>DR</v>
      </c>
    </row>
    <row r="1527" spans="2:9" x14ac:dyDescent="0.25">
      <c r="B1527" s="17">
        <v>43632</v>
      </c>
      <c r="C1527" s="18" t="s">
        <v>3</v>
      </c>
      <c r="D1527" s="18">
        <v>35</v>
      </c>
      <c r="E1527" s="19">
        <v>4500</v>
      </c>
      <c r="F1527" s="20" t="str">
        <f>IF(C1527="","",C1527&amp;"-"&amp;COUNTIF($C$8:C3526,C1527)&amp;"-"&amp;TEXT(B1527,"YYYY"))</f>
        <v>CASH-270-2019</v>
      </c>
      <c r="G1527" s="21" t="str">
        <f>IFERROR(VLOOKUP(D1527,CustomerList[],2,FALSE),"")</f>
        <v>D&amp;Y For Maitenance &amp; Services</v>
      </c>
      <c r="H1527" s="22">
        <f t="shared" si="48"/>
        <v>-4500</v>
      </c>
      <c r="I1527" s="23" t="str">
        <f t="shared" si="49"/>
        <v>CR</v>
      </c>
    </row>
    <row r="1528" spans="2:9" x14ac:dyDescent="0.25">
      <c r="B1528" s="17">
        <v>43632</v>
      </c>
      <c r="C1528" s="18" t="s">
        <v>1</v>
      </c>
      <c r="D1528" s="18">
        <v>59</v>
      </c>
      <c r="E1528" s="19">
        <v>7500</v>
      </c>
      <c r="F1528" s="20" t="str">
        <f>IF(C1528="","",C1528&amp;"-"&amp;COUNTIF($C$8:C3527,C1528)&amp;"-"&amp;TEXT(B1528,"YYYY"))</f>
        <v>CHK-294-2019</v>
      </c>
      <c r="G1528" s="21" t="str">
        <f>IFERROR(VLOOKUP(D1528,CustomerList[],2,FALSE),"")</f>
        <v>D&amp;Y For Distribution</v>
      </c>
      <c r="H1528" s="22">
        <f t="shared" si="48"/>
        <v>-7500</v>
      </c>
      <c r="I1528" s="23" t="str">
        <f t="shared" si="49"/>
        <v>CR</v>
      </c>
    </row>
    <row r="1529" spans="2:9" x14ac:dyDescent="0.25">
      <c r="B1529" s="17">
        <v>43632</v>
      </c>
      <c r="C1529" s="18" t="s">
        <v>0</v>
      </c>
      <c r="D1529" s="18">
        <v>54</v>
      </c>
      <c r="E1529" s="19">
        <v>17000</v>
      </c>
      <c r="F1529" s="20" t="str">
        <f>IF(C1529="","",C1529&amp;"-"&amp;COUNTIF($C$8:C3528,C1529)&amp;"-"&amp;TEXT(B1529,"YYYY"))</f>
        <v>INV-1170-2019</v>
      </c>
      <c r="G1529" s="21" t="str">
        <f>IFERROR(VLOOKUP(D1529,CustomerList[],2,FALSE),"")</f>
        <v>C&amp;D For Maitenance &amp; Services</v>
      </c>
      <c r="H1529" s="22">
        <f t="shared" si="48"/>
        <v>17000</v>
      </c>
      <c r="I1529" s="23" t="str">
        <f t="shared" si="49"/>
        <v>DR</v>
      </c>
    </row>
    <row r="1530" spans="2:9" x14ac:dyDescent="0.25">
      <c r="B1530" s="17">
        <v>43632</v>
      </c>
      <c r="C1530" s="18" t="s">
        <v>2</v>
      </c>
      <c r="D1530" s="18">
        <v>62</v>
      </c>
      <c r="E1530" s="19">
        <v>10500</v>
      </c>
      <c r="F1530" s="20" t="str">
        <f>IF(C1530="","",C1530&amp;"-"&amp;COUNTIF($C$8:C3529,C1530)&amp;"-"&amp;TEXT(B1530,"YYYY"))</f>
        <v>CN-266-2019</v>
      </c>
      <c r="G1530" s="21" t="str">
        <f>IFERROR(VLOOKUP(D1530,CustomerList[],2,FALSE),"")</f>
        <v>C&amp;C For Import &amp; Export</v>
      </c>
      <c r="H1530" s="22">
        <f t="shared" si="48"/>
        <v>-10500</v>
      </c>
      <c r="I1530" s="23" t="str">
        <f t="shared" si="49"/>
        <v>CR</v>
      </c>
    </row>
    <row r="1531" spans="2:9" x14ac:dyDescent="0.25">
      <c r="B1531" s="17">
        <v>43632</v>
      </c>
      <c r="C1531" s="18" t="s">
        <v>3</v>
      </c>
      <c r="D1531" s="18">
        <v>56</v>
      </c>
      <c r="E1531" s="19">
        <v>13500</v>
      </c>
      <c r="F1531" s="20" t="str">
        <f>IF(C1531="","",C1531&amp;"-"&amp;COUNTIF($C$8:C3530,C1531)&amp;"-"&amp;TEXT(B1531,"YYYY"))</f>
        <v>CASH-270-2019</v>
      </c>
      <c r="G1531" s="21" t="str">
        <f>IFERROR(VLOOKUP(D1531,CustomerList[],2,FALSE),"")</f>
        <v>Y&amp;C For Maitenance &amp; Services</v>
      </c>
      <c r="H1531" s="22">
        <f t="shared" si="48"/>
        <v>-13500</v>
      </c>
      <c r="I1531" s="23" t="str">
        <f t="shared" si="49"/>
        <v>CR</v>
      </c>
    </row>
    <row r="1532" spans="2:9" x14ac:dyDescent="0.25">
      <c r="B1532" s="17">
        <v>43632</v>
      </c>
      <c r="C1532" s="18" t="s">
        <v>0</v>
      </c>
      <c r="D1532" s="18">
        <v>61</v>
      </c>
      <c r="E1532" s="19">
        <v>19000</v>
      </c>
      <c r="F1532" s="20" t="str">
        <f>IF(C1532="","",C1532&amp;"-"&amp;COUNTIF($C$8:C3531,C1532)&amp;"-"&amp;TEXT(B1532,"YYYY"))</f>
        <v>INV-1170-2019</v>
      </c>
      <c r="G1532" s="21" t="str">
        <f>IFERROR(VLOOKUP(D1532,CustomerList[],2,FALSE),"")</f>
        <v>AAA sons For Import &amp; Export</v>
      </c>
      <c r="H1532" s="22">
        <f t="shared" si="48"/>
        <v>19000</v>
      </c>
      <c r="I1532" s="23" t="str">
        <f t="shared" si="49"/>
        <v>DR</v>
      </c>
    </row>
    <row r="1533" spans="2:9" x14ac:dyDescent="0.25">
      <c r="B1533" s="17">
        <v>43632</v>
      </c>
      <c r="C1533" s="18" t="s">
        <v>0</v>
      </c>
      <c r="D1533" s="18">
        <v>56</v>
      </c>
      <c r="E1533" s="19">
        <v>13000</v>
      </c>
      <c r="F1533" s="20" t="str">
        <f>IF(C1533="","",C1533&amp;"-"&amp;COUNTIF($C$8:C3532,C1533)&amp;"-"&amp;TEXT(B1533,"YYYY"))</f>
        <v>INV-1170-2019</v>
      </c>
      <c r="G1533" s="21" t="str">
        <f>IFERROR(VLOOKUP(D1533,CustomerList[],2,FALSE),"")</f>
        <v>Y&amp;C For Maitenance &amp; Services</v>
      </c>
      <c r="H1533" s="22">
        <f t="shared" si="48"/>
        <v>13000</v>
      </c>
      <c r="I1533" s="23" t="str">
        <f t="shared" si="49"/>
        <v>DR</v>
      </c>
    </row>
    <row r="1534" spans="2:9" x14ac:dyDescent="0.25">
      <c r="B1534" s="17">
        <v>43632</v>
      </c>
      <c r="C1534" s="18" t="s">
        <v>0</v>
      </c>
      <c r="D1534" s="18">
        <v>28</v>
      </c>
      <c r="E1534" s="19">
        <v>15000</v>
      </c>
      <c r="F1534" s="20" t="str">
        <f>IF(C1534="","",C1534&amp;"-"&amp;COUNTIF($C$8:C3533,C1534)&amp;"-"&amp;TEXT(B1534,"YYYY"))</f>
        <v>INV-1170-2019</v>
      </c>
      <c r="G1534" s="21" t="str">
        <f>IFERROR(VLOOKUP(D1534,CustomerList[],2,FALSE),"")</f>
        <v>D&amp;D For Import &amp; Export</v>
      </c>
      <c r="H1534" s="22">
        <f t="shared" si="48"/>
        <v>15000</v>
      </c>
      <c r="I1534" s="23" t="str">
        <f t="shared" si="49"/>
        <v>DR</v>
      </c>
    </row>
    <row r="1535" spans="2:9" x14ac:dyDescent="0.25">
      <c r="B1535" s="17">
        <v>43632</v>
      </c>
      <c r="C1535" s="18" t="s">
        <v>0</v>
      </c>
      <c r="D1535" s="18">
        <v>35</v>
      </c>
      <c r="E1535" s="19">
        <v>9000</v>
      </c>
      <c r="F1535" s="20" t="str">
        <f>IF(C1535="","",C1535&amp;"-"&amp;COUNTIF($C$8:C3534,C1535)&amp;"-"&amp;TEXT(B1535,"YYYY"))</f>
        <v>INV-1170-2019</v>
      </c>
      <c r="G1535" s="21" t="str">
        <f>IFERROR(VLOOKUP(D1535,CustomerList[],2,FALSE),"")</f>
        <v>D&amp;Y For Maitenance &amp; Services</v>
      </c>
      <c r="H1535" s="22">
        <f t="shared" si="48"/>
        <v>9000</v>
      </c>
      <c r="I1535" s="23" t="str">
        <f t="shared" si="49"/>
        <v>DR</v>
      </c>
    </row>
    <row r="1536" spans="2:9" x14ac:dyDescent="0.25">
      <c r="B1536" s="17">
        <v>43632</v>
      </c>
      <c r="C1536" s="18" t="s">
        <v>1</v>
      </c>
      <c r="D1536" s="18">
        <v>2</v>
      </c>
      <c r="E1536" s="19">
        <v>17000</v>
      </c>
      <c r="F1536" s="20" t="str">
        <f>IF(C1536="","",C1536&amp;"-"&amp;COUNTIF($C$8:C3535,C1536)&amp;"-"&amp;TEXT(B1536,"YYYY"))</f>
        <v>CHK-294-2019</v>
      </c>
      <c r="G1536" s="21" t="str">
        <f>IFERROR(VLOOKUP(D1536,CustomerList[],2,FALSE),"")</f>
        <v>Untied for Distribution</v>
      </c>
      <c r="H1536" s="22">
        <f t="shared" si="48"/>
        <v>-17000</v>
      </c>
      <c r="I1536" s="23" t="str">
        <f t="shared" si="49"/>
        <v>CR</v>
      </c>
    </row>
    <row r="1537" spans="2:9" x14ac:dyDescent="0.25">
      <c r="B1537" s="17">
        <v>43632</v>
      </c>
      <c r="C1537" s="18" t="s">
        <v>3</v>
      </c>
      <c r="D1537" s="18">
        <v>50</v>
      </c>
      <c r="E1537" s="19">
        <v>4000</v>
      </c>
      <c r="F1537" s="20" t="str">
        <f>IF(C1537="","",C1537&amp;"-"&amp;COUNTIF($C$8:C3536,C1537)&amp;"-"&amp;TEXT(B1537,"YYYY"))</f>
        <v>CASH-270-2019</v>
      </c>
      <c r="G1537" s="21" t="str">
        <f>IFERROR(VLOOKUP(D1537,CustomerList[],2,FALSE),"")</f>
        <v>D&amp;A For Import &amp; Export</v>
      </c>
      <c r="H1537" s="22">
        <f t="shared" si="48"/>
        <v>-4000</v>
      </c>
      <c r="I1537" s="23" t="str">
        <f t="shared" si="49"/>
        <v>CR</v>
      </c>
    </row>
    <row r="1538" spans="2:9" x14ac:dyDescent="0.25">
      <c r="B1538" s="17">
        <v>43632</v>
      </c>
      <c r="C1538" s="18" t="s">
        <v>1</v>
      </c>
      <c r="D1538" s="18">
        <v>12</v>
      </c>
      <c r="E1538" s="19">
        <v>7000</v>
      </c>
      <c r="F1538" s="20" t="str">
        <f>IF(C1538="","",C1538&amp;"-"&amp;COUNTIF($C$8:C3537,C1538)&amp;"-"&amp;TEXT(B1538,"YYYY"))</f>
        <v>CHK-294-2019</v>
      </c>
      <c r="G1538" s="21" t="str">
        <f>IFERROR(VLOOKUP(D1538,CustomerList[],2,FALSE),"")</f>
        <v>AB Sons</v>
      </c>
      <c r="H1538" s="22">
        <f t="shared" si="48"/>
        <v>-7000</v>
      </c>
      <c r="I1538" s="23" t="str">
        <f t="shared" si="49"/>
        <v>CR</v>
      </c>
    </row>
    <row r="1539" spans="2:9" x14ac:dyDescent="0.25">
      <c r="B1539" s="17">
        <v>43632</v>
      </c>
      <c r="C1539" s="18" t="s">
        <v>0</v>
      </c>
      <c r="D1539" s="18">
        <v>7</v>
      </c>
      <c r="E1539" s="19">
        <v>14000</v>
      </c>
      <c r="F1539" s="20" t="str">
        <f>IF(C1539="","",C1539&amp;"-"&amp;COUNTIF($C$8:C3538,C1539)&amp;"-"&amp;TEXT(B1539,"YYYY"))</f>
        <v>INV-1170-2019</v>
      </c>
      <c r="G1539" s="21" t="str">
        <f>IFERROR(VLOOKUP(D1539,CustomerList[],2,FALSE),"")</f>
        <v>Upper Egypt Whole Sale</v>
      </c>
      <c r="H1539" s="22">
        <f t="shared" si="48"/>
        <v>14000</v>
      </c>
      <c r="I1539" s="23" t="str">
        <f t="shared" si="49"/>
        <v>DR</v>
      </c>
    </row>
    <row r="1540" spans="2:9" x14ac:dyDescent="0.25">
      <c r="B1540" s="17">
        <v>43632</v>
      </c>
      <c r="C1540" s="18" t="s">
        <v>0</v>
      </c>
      <c r="D1540" s="18">
        <v>40</v>
      </c>
      <c r="E1540" s="19">
        <v>6000</v>
      </c>
      <c r="F1540" s="20" t="str">
        <f>IF(C1540="","",C1540&amp;"-"&amp;COUNTIF($C$8:C3539,C1540)&amp;"-"&amp;TEXT(B1540,"YYYY"))</f>
        <v>INV-1170-2019</v>
      </c>
      <c r="G1540" s="21" t="str">
        <f>IFERROR(VLOOKUP(D1540,CustomerList[],2,FALSE),"")</f>
        <v>A&amp;C For Distribution</v>
      </c>
      <c r="H1540" s="22">
        <f t="shared" si="48"/>
        <v>6000</v>
      </c>
      <c r="I1540" s="23" t="str">
        <f t="shared" si="49"/>
        <v>DR</v>
      </c>
    </row>
    <row r="1541" spans="2:9" x14ac:dyDescent="0.25">
      <c r="B1541" s="17">
        <v>43632</v>
      </c>
      <c r="C1541" s="18" t="s">
        <v>1</v>
      </c>
      <c r="D1541" s="18">
        <v>66</v>
      </c>
      <c r="E1541" s="19">
        <v>10500</v>
      </c>
      <c r="F1541" s="20" t="str">
        <f>IF(C1541="","",C1541&amp;"-"&amp;COUNTIF($C$8:C3540,C1541)&amp;"-"&amp;TEXT(B1541,"YYYY"))</f>
        <v>CHK-294-2019</v>
      </c>
      <c r="G1541" s="21" t="str">
        <f>IFERROR(VLOOKUP(D1541,CustomerList[],2,FALSE),"")</f>
        <v>Y&amp;C For Distribution</v>
      </c>
      <c r="H1541" s="22">
        <f t="shared" si="48"/>
        <v>-10500</v>
      </c>
      <c r="I1541" s="23" t="str">
        <f t="shared" si="49"/>
        <v>CR</v>
      </c>
    </row>
    <row r="1542" spans="2:9" x14ac:dyDescent="0.25">
      <c r="B1542" s="17">
        <v>43632</v>
      </c>
      <c r="C1542" s="18" t="s">
        <v>3</v>
      </c>
      <c r="D1542" s="18">
        <v>48</v>
      </c>
      <c r="E1542" s="19">
        <v>10500</v>
      </c>
      <c r="F1542" s="20" t="str">
        <f>IF(C1542="","",C1542&amp;"-"&amp;COUNTIF($C$8:C3541,C1542)&amp;"-"&amp;TEXT(B1542,"YYYY"))</f>
        <v>CASH-270-2019</v>
      </c>
      <c r="G1542" s="21" t="str">
        <f>IFERROR(VLOOKUP(D1542,CustomerList[],2,FALSE),"")</f>
        <v>Y&amp;Y For Maitenance &amp; Services</v>
      </c>
      <c r="H1542" s="22">
        <f t="shared" si="48"/>
        <v>-10500</v>
      </c>
      <c r="I1542" s="23" t="str">
        <f t="shared" si="49"/>
        <v>CR</v>
      </c>
    </row>
    <row r="1543" spans="2:9" x14ac:dyDescent="0.25">
      <c r="B1543" s="17">
        <v>43632</v>
      </c>
      <c r="C1543" s="18" t="s">
        <v>0</v>
      </c>
      <c r="D1543" s="18">
        <v>9</v>
      </c>
      <c r="E1543" s="19">
        <v>9000</v>
      </c>
      <c r="F1543" s="20" t="str">
        <f>IF(C1543="","",C1543&amp;"-"&amp;COUNTIF($C$8:C3542,C1543)&amp;"-"&amp;TEXT(B1543,"YYYY"))</f>
        <v>INV-1170-2019</v>
      </c>
      <c r="G1543" s="21" t="str">
        <f>IFERROR(VLOOKUP(D1543,CustomerList[],2,FALSE),"")</f>
        <v>Sports &amp; Fitness Co</v>
      </c>
      <c r="H1543" s="22">
        <f t="shared" si="48"/>
        <v>9000</v>
      </c>
      <c r="I1543" s="23" t="str">
        <f t="shared" si="49"/>
        <v>DR</v>
      </c>
    </row>
    <row r="1544" spans="2:9" x14ac:dyDescent="0.25">
      <c r="B1544" s="17">
        <v>43632</v>
      </c>
      <c r="C1544" s="18" t="s">
        <v>1</v>
      </c>
      <c r="D1544" s="18">
        <v>25</v>
      </c>
      <c r="E1544" s="19">
        <v>3500</v>
      </c>
      <c r="F1544" s="20" t="str">
        <f>IF(C1544="","",C1544&amp;"-"&amp;COUNTIF($C$8:C3543,C1544)&amp;"-"&amp;TEXT(B1544,"YYYY"))</f>
        <v>CHK-294-2019</v>
      </c>
      <c r="G1544" s="21" t="str">
        <f>IFERROR(VLOOKUP(D1544,CustomerList[],2,FALSE),"")</f>
        <v>Y&amp;D For Import &amp; Export</v>
      </c>
      <c r="H1544" s="22">
        <f t="shared" si="48"/>
        <v>-3500</v>
      </c>
      <c r="I1544" s="23" t="str">
        <f t="shared" si="49"/>
        <v>CR</v>
      </c>
    </row>
    <row r="1545" spans="2:9" x14ac:dyDescent="0.25">
      <c r="B1545" s="17">
        <v>43632</v>
      </c>
      <c r="C1545" s="18" t="s">
        <v>1</v>
      </c>
      <c r="D1545" s="18">
        <v>47</v>
      </c>
      <c r="E1545" s="19">
        <v>7500</v>
      </c>
      <c r="F1545" s="20" t="str">
        <f>IF(C1545="","",C1545&amp;"-"&amp;COUNTIF($C$8:C3544,C1545)&amp;"-"&amp;TEXT(B1545,"YYYY"))</f>
        <v>CHK-294-2019</v>
      </c>
      <c r="G1545" s="21" t="str">
        <f>IFERROR(VLOOKUP(D1545,CustomerList[],2,FALSE),"")</f>
        <v>Y&amp;C For Trading</v>
      </c>
      <c r="H1545" s="22">
        <f t="shared" si="48"/>
        <v>-7500</v>
      </c>
      <c r="I1545" s="23" t="str">
        <f t="shared" si="49"/>
        <v>CR</v>
      </c>
    </row>
    <row r="1546" spans="2:9" x14ac:dyDescent="0.25">
      <c r="B1546" s="17">
        <v>43632</v>
      </c>
      <c r="C1546" s="18" t="s">
        <v>2</v>
      </c>
      <c r="D1546" s="18">
        <v>12</v>
      </c>
      <c r="E1546" s="19">
        <v>10000</v>
      </c>
      <c r="F1546" s="20" t="str">
        <f>IF(C1546="","",C1546&amp;"-"&amp;COUNTIF($C$8:C3545,C1546)&amp;"-"&amp;TEXT(B1546,"YYYY"))</f>
        <v>CN-266-2019</v>
      </c>
      <c r="G1546" s="21" t="str">
        <f>IFERROR(VLOOKUP(D1546,CustomerList[],2,FALSE),"")</f>
        <v>AB Sons</v>
      </c>
      <c r="H1546" s="22">
        <f t="shared" si="48"/>
        <v>-10000</v>
      </c>
      <c r="I1546" s="23" t="str">
        <f t="shared" si="49"/>
        <v>CR</v>
      </c>
    </row>
    <row r="1547" spans="2:9" x14ac:dyDescent="0.25">
      <c r="B1547" s="17">
        <v>43632</v>
      </c>
      <c r="C1547" s="18" t="s">
        <v>0</v>
      </c>
      <c r="D1547" s="18">
        <v>45</v>
      </c>
      <c r="E1547" s="19">
        <v>16500</v>
      </c>
      <c r="F1547" s="20" t="str">
        <f>IF(C1547="","",C1547&amp;"-"&amp;COUNTIF($C$8:C3546,C1547)&amp;"-"&amp;TEXT(B1547,"YYYY"))</f>
        <v>INV-1170-2019</v>
      </c>
      <c r="G1547" s="21" t="str">
        <f>IFERROR(VLOOKUP(D1547,CustomerList[],2,FALSE),"")</f>
        <v>A&amp;D For Maitenance &amp; Services</v>
      </c>
      <c r="H1547" s="22">
        <f t="shared" si="48"/>
        <v>16500</v>
      </c>
      <c r="I1547" s="23" t="str">
        <f t="shared" si="49"/>
        <v>DR</v>
      </c>
    </row>
    <row r="1548" spans="2:9" x14ac:dyDescent="0.25">
      <c r="B1548" s="17">
        <v>43632</v>
      </c>
      <c r="C1548" s="18" t="s">
        <v>0</v>
      </c>
      <c r="D1548" s="18">
        <v>42</v>
      </c>
      <c r="E1548" s="19">
        <v>9500</v>
      </c>
      <c r="F1548" s="20" t="str">
        <f>IF(C1548="","",C1548&amp;"-"&amp;COUNTIF($C$8:C3547,C1548)&amp;"-"&amp;TEXT(B1548,"YYYY"))</f>
        <v>INV-1170-2019</v>
      </c>
      <c r="G1548" s="21" t="str">
        <f>IFERROR(VLOOKUP(D1548,CustomerList[],2,FALSE),"")</f>
        <v>A&amp;A For Trading</v>
      </c>
      <c r="H1548" s="22">
        <f t="shared" si="48"/>
        <v>9500</v>
      </c>
      <c r="I1548" s="23" t="str">
        <f t="shared" si="49"/>
        <v>DR</v>
      </c>
    </row>
    <row r="1549" spans="2:9" x14ac:dyDescent="0.25">
      <c r="B1549" s="17">
        <v>43632</v>
      </c>
      <c r="C1549" s="18" t="s">
        <v>0</v>
      </c>
      <c r="D1549" s="18">
        <v>57</v>
      </c>
      <c r="E1549" s="19">
        <v>17000</v>
      </c>
      <c r="F1549" s="20" t="str">
        <f>IF(C1549="","",C1549&amp;"-"&amp;COUNTIF($C$8:C3548,C1549)&amp;"-"&amp;TEXT(B1549,"YYYY"))</f>
        <v>INV-1170-2019</v>
      </c>
      <c r="G1549" s="21" t="str">
        <f>IFERROR(VLOOKUP(D1549,CustomerList[],2,FALSE),"")</f>
        <v>Ahmed &amp; Co For Sports Equipments</v>
      </c>
      <c r="H1549" s="22">
        <f t="shared" si="48"/>
        <v>17000</v>
      </c>
      <c r="I1549" s="23" t="str">
        <f t="shared" si="49"/>
        <v>DR</v>
      </c>
    </row>
    <row r="1550" spans="2:9" x14ac:dyDescent="0.25">
      <c r="B1550" s="17">
        <v>43632</v>
      </c>
      <c r="C1550" s="18" t="s">
        <v>1</v>
      </c>
      <c r="D1550" s="18">
        <v>23</v>
      </c>
      <c r="E1550" s="19">
        <v>12000</v>
      </c>
      <c r="F1550" s="20" t="str">
        <f>IF(C1550="","",C1550&amp;"-"&amp;COUNTIF($C$8:C3549,C1550)&amp;"-"&amp;TEXT(B1550,"YYYY"))</f>
        <v>CHK-294-2019</v>
      </c>
      <c r="G1550" s="21" t="str">
        <f>IFERROR(VLOOKUP(D1550,CustomerList[],2,FALSE),"")</f>
        <v>Y&amp;A For Maitenance &amp; Services</v>
      </c>
      <c r="H1550" s="22">
        <f t="shared" si="48"/>
        <v>-12000</v>
      </c>
      <c r="I1550" s="23" t="str">
        <f t="shared" si="49"/>
        <v>CR</v>
      </c>
    </row>
    <row r="1551" spans="2:9" x14ac:dyDescent="0.25">
      <c r="B1551" s="17">
        <v>43632</v>
      </c>
      <c r="C1551" s="18" t="s">
        <v>2</v>
      </c>
      <c r="D1551" s="18">
        <v>31</v>
      </c>
      <c r="E1551" s="19">
        <v>14000</v>
      </c>
      <c r="F1551" s="20" t="str">
        <f>IF(C1551="","",C1551&amp;"-"&amp;COUNTIF($C$8:C3550,C1551)&amp;"-"&amp;TEXT(B1551,"YYYY"))</f>
        <v>CN-266-2019</v>
      </c>
      <c r="G1551" s="21" t="str">
        <f>IFERROR(VLOOKUP(D1551,CustomerList[],2,FALSE),"")</f>
        <v>C&amp;Y For Trading</v>
      </c>
      <c r="H1551" s="22">
        <f t="shared" si="48"/>
        <v>-14000</v>
      </c>
      <c r="I1551" s="23" t="str">
        <f t="shared" si="49"/>
        <v>CR</v>
      </c>
    </row>
    <row r="1552" spans="2:9" x14ac:dyDescent="0.25">
      <c r="B1552" s="17">
        <v>43632</v>
      </c>
      <c r="C1552" s="18" t="s">
        <v>2</v>
      </c>
      <c r="D1552" s="18">
        <v>56</v>
      </c>
      <c r="E1552" s="19">
        <v>11500</v>
      </c>
      <c r="F1552" s="20" t="str">
        <f>IF(C1552="","",C1552&amp;"-"&amp;COUNTIF($C$8:C3551,C1552)&amp;"-"&amp;TEXT(B1552,"YYYY"))</f>
        <v>CN-266-2019</v>
      </c>
      <c r="G1552" s="21" t="str">
        <f>IFERROR(VLOOKUP(D1552,CustomerList[],2,FALSE),"")</f>
        <v>Y&amp;C For Maitenance &amp; Services</v>
      </c>
      <c r="H1552" s="22">
        <f t="shared" si="48"/>
        <v>-11500</v>
      </c>
      <c r="I1552" s="23" t="str">
        <f t="shared" si="49"/>
        <v>CR</v>
      </c>
    </row>
    <row r="1553" spans="2:9" x14ac:dyDescent="0.25">
      <c r="B1553" s="17">
        <v>43632</v>
      </c>
      <c r="C1553" s="18" t="s">
        <v>2</v>
      </c>
      <c r="D1553" s="18">
        <v>45</v>
      </c>
      <c r="E1553" s="19">
        <v>7000</v>
      </c>
      <c r="F1553" s="20" t="str">
        <f>IF(C1553="","",C1553&amp;"-"&amp;COUNTIF($C$8:C3552,C1553)&amp;"-"&amp;TEXT(B1553,"YYYY"))</f>
        <v>CN-266-2019</v>
      </c>
      <c r="G1553" s="21" t="str">
        <f>IFERROR(VLOOKUP(D1553,CustomerList[],2,FALSE),"")</f>
        <v>A&amp;D For Maitenance &amp; Services</v>
      </c>
      <c r="H1553" s="22">
        <f t="shared" si="48"/>
        <v>-7000</v>
      </c>
      <c r="I1553" s="23" t="str">
        <f t="shared" si="49"/>
        <v>CR</v>
      </c>
    </row>
    <row r="1554" spans="2:9" x14ac:dyDescent="0.25">
      <c r="B1554" s="17">
        <v>43632</v>
      </c>
      <c r="C1554" s="18" t="s">
        <v>0</v>
      </c>
      <c r="D1554" s="18">
        <v>64</v>
      </c>
      <c r="E1554" s="19">
        <v>1500</v>
      </c>
      <c r="F1554" s="20" t="str">
        <f>IF(C1554="","",C1554&amp;"-"&amp;COUNTIF($C$8:C3553,C1554)&amp;"-"&amp;TEXT(B1554,"YYYY"))</f>
        <v>INV-1170-2019</v>
      </c>
      <c r="G1554" s="21" t="str">
        <f>IFERROR(VLOOKUP(D1554,CustomerList[],2,FALSE),"")</f>
        <v>A&amp;A For Import &amp; Export</v>
      </c>
      <c r="H1554" s="22">
        <f t="shared" si="48"/>
        <v>1500</v>
      </c>
      <c r="I1554" s="23" t="str">
        <f t="shared" si="49"/>
        <v>DR</v>
      </c>
    </row>
    <row r="1555" spans="2:9" x14ac:dyDescent="0.25">
      <c r="B1555" s="17">
        <v>43632</v>
      </c>
      <c r="C1555" s="18" t="s">
        <v>0</v>
      </c>
      <c r="D1555" s="18">
        <v>43</v>
      </c>
      <c r="E1555" s="19">
        <v>16500</v>
      </c>
      <c r="F1555" s="20" t="str">
        <f>IF(C1555="","",C1555&amp;"-"&amp;COUNTIF($C$8:C3554,C1555)&amp;"-"&amp;TEXT(B1555,"YYYY"))</f>
        <v>INV-1170-2019</v>
      </c>
      <c r="G1555" s="21" t="str">
        <f>IFERROR(VLOOKUP(D1555,CustomerList[],2,FALSE),"")</f>
        <v>D&amp;Y For Trading</v>
      </c>
      <c r="H1555" s="22">
        <f t="shared" si="48"/>
        <v>16500</v>
      </c>
      <c r="I1555" s="23" t="str">
        <f t="shared" si="49"/>
        <v>DR</v>
      </c>
    </row>
    <row r="1556" spans="2:9" x14ac:dyDescent="0.25">
      <c r="B1556" s="17">
        <v>43632</v>
      </c>
      <c r="C1556" s="18" t="s">
        <v>0</v>
      </c>
      <c r="D1556" s="18">
        <v>43</v>
      </c>
      <c r="E1556" s="19">
        <v>3000</v>
      </c>
      <c r="F1556" s="20" t="str">
        <f>IF(C1556="","",C1556&amp;"-"&amp;COUNTIF($C$8:C3555,C1556)&amp;"-"&amp;TEXT(B1556,"YYYY"))</f>
        <v>INV-1170-2019</v>
      </c>
      <c r="G1556" s="21" t="str">
        <f>IFERROR(VLOOKUP(D1556,CustomerList[],2,FALSE),"")</f>
        <v>D&amp;Y For Trading</v>
      </c>
      <c r="H1556" s="22">
        <f t="shared" si="48"/>
        <v>3000</v>
      </c>
      <c r="I1556" s="23" t="str">
        <f t="shared" si="49"/>
        <v>DR</v>
      </c>
    </row>
    <row r="1557" spans="2:9" x14ac:dyDescent="0.25">
      <c r="B1557" s="17">
        <v>43632</v>
      </c>
      <c r="C1557" s="18" t="s">
        <v>3</v>
      </c>
      <c r="D1557" s="18">
        <v>16</v>
      </c>
      <c r="E1557" s="19">
        <v>20000</v>
      </c>
      <c r="F1557" s="20" t="str">
        <f>IF(C1557="","",C1557&amp;"-"&amp;COUNTIF($C$8:C3556,C1557)&amp;"-"&amp;TEXT(B1557,"YYYY"))</f>
        <v>CASH-270-2019</v>
      </c>
      <c r="G1557" s="21" t="str">
        <f>IFERROR(VLOOKUP(D1557,CustomerList[],2,FALSE),"")</f>
        <v>Amr Atef</v>
      </c>
      <c r="H1557" s="22">
        <f t="shared" si="48"/>
        <v>-20000</v>
      </c>
      <c r="I1557" s="23" t="str">
        <f t="shared" si="49"/>
        <v>CR</v>
      </c>
    </row>
    <row r="1558" spans="2:9" x14ac:dyDescent="0.25">
      <c r="B1558" s="17">
        <v>43632</v>
      </c>
      <c r="C1558" s="18" t="s">
        <v>0</v>
      </c>
      <c r="D1558" s="18">
        <v>36</v>
      </c>
      <c r="E1558" s="19">
        <v>18000</v>
      </c>
      <c r="F1558" s="20" t="str">
        <f>IF(C1558="","",C1558&amp;"-"&amp;COUNTIF($C$8:C3557,C1558)&amp;"-"&amp;TEXT(B1558,"YYYY"))</f>
        <v>INV-1170-2019</v>
      </c>
      <c r="G1558" s="21" t="str">
        <f>IFERROR(VLOOKUP(D1558,CustomerList[],2,FALSE),"")</f>
        <v>Y&amp;D For Trading</v>
      </c>
      <c r="H1558" s="22">
        <f t="shared" si="48"/>
        <v>18000</v>
      </c>
      <c r="I1558" s="23" t="str">
        <f t="shared" si="49"/>
        <v>DR</v>
      </c>
    </row>
    <row r="1559" spans="2:9" x14ac:dyDescent="0.25">
      <c r="B1559" s="17">
        <v>43632</v>
      </c>
      <c r="C1559" s="18" t="s">
        <v>0</v>
      </c>
      <c r="D1559" s="18">
        <v>70</v>
      </c>
      <c r="E1559" s="19">
        <v>17500</v>
      </c>
      <c r="F1559" s="20" t="str">
        <f>IF(C1559="","",C1559&amp;"-"&amp;COUNTIF($C$8:C3558,C1559)&amp;"-"&amp;TEXT(B1559,"YYYY"))</f>
        <v>INV-1170-2019</v>
      </c>
      <c r="G1559" s="21" t="str">
        <f>IFERROR(VLOOKUP(D1559,CustomerList[],2,FALSE),"")</f>
        <v>Brothers For Distribution</v>
      </c>
      <c r="H1559" s="22">
        <f t="shared" si="48"/>
        <v>17500</v>
      </c>
      <c r="I1559" s="23" t="str">
        <f t="shared" si="49"/>
        <v>DR</v>
      </c>
    </row>
    <row r="1560" spans="2:9" x14ac:dyDescent="0.25">
      <c r="B1560" s="17">
        <v>43632</v>
      </c>
      <c r="C1560" s="18" t="s">
        <v>0</v>
      </c>
      <c r="D1560" s="18">
        <v>4</v>
      </c>
      <c r="E1560" s="19">
        <v>4500</v>
      </c>
      <c r="F1560" s="20" t="str">
        <f>IF(C1560="","",C1560&amp;"-"&amp;COUNTIF($C$8:C3559,C1560)&amp;"-"&amp;TEXT(B1560,"YYYY"))</f>
        <v>INV-1170-2019</v>
      </c>
      <c r="G1560" s="21" t="str">
        <f>IFERROR(VLOOKUP(D1560,CustomerList[],2,FALSE),"")</f>
        <v>Hyper Markets</v>
      </c>
      <c r="H1560" s="22">
        <f t="shared" si="48"/>
        <v>4500</v>
      </c>
      <c r="I1560" s="23" t="str">
        <f t="shared" si="49"/>
        <v>DR</v>
      </c>
    </row>
    <row r="1561" spans="2:9" x14ac:dyDescent="0.25">
      <c r="B1561" s="17">
        <v>43632</v>
      </c>
      <c r="C1561" s="18" t="s">
        <v>2</v>
      </c>
      <c r="D1561" s="18">
        <v>74</v>
      </c>
      <c r="E1561" s="19">
        <v>9500</v>
      </c>
      <c r="F1561" s="20" t="str">
        <f>IF(C1561="","",C1561&amp;"-"&amp;COUNTIF($C$8:C3560,C1561)&amp;"-"&amp;TEXT(B1561,"YYYY"))</f>
        <v>CN-266-2019</v>
      </c>
      <c r="G1561" s="21" t="str">
        <f>IFERROR(VLOOKUP(D1561,CustomerList[],2,FALSE),"")</f>
        <v>Nader For Trading</v>
      </c>
      <c r="H1561" s="22">
        <f t="shared" si="48"/>
        <v>-9500</v>
      </c>
      <c r="I1561" s="23" t="str">
        <f t="shared" si="49"/>
        <v>CR</v>
      </c>
    </row>
    <row r="1562" spans="2:9" x14ac:dyDescent="0.25">
      <c r="B1562" s="17">
        <v>43632</v>
      </c>
      <c r="C1562" s="18" t="s">
        <v>0</v>
      </c>
      <c r="D1562" s="18">
        <v>1</v>
      </c>
      <c r="E1562" s="19">
        <v>5000</v>
      </c>
      <c r="F1562" s="20" t="str">
        <f>IF(C1562="","",C1562&amp;"-"&amp;COUNTIF($C$8:C3561,C1562)&amp;"-"&amp;TEXT(B1562,"YYYY"))</f>
        <v>INV-1170-2019</v>
      </c>
      <c r="G1562" s="21" t="str">
        <f>IFERROR(VLOOKUP(D1562,CustomerList[],2,FALSE),"")</f>
        <v>Egyptian trade</v>
      </c>
      <c r="H1562" s="22">
        <f t="shared" si="48"/>
        <v>5000</v>
      </c>
      <c r="I1562" s="23" t="str">
        <f t="shared" si="49"/>
        <v>DR</v>
      </c>
    </row>
    <row r="1563" spans="2:9" x14ac:dyDescent="0.25">
      <c r="B1563" s="17">
        <v>43633</v>
      </c>
      <c r="C1563" s="18" t="s">
        <v>0</v>
      </c>
      <c r="D1563" s="18">
        <v>75</v>
      </c>
      <c r="E1563" s="19">
        <v>5000</v>
      </c>
      <c r="F1563" s="20" t="str">
        <f>IF(C1563="","",C1563&amp;"-"&amp;COUNTIF($C$8:C3562,C1563)&amp;"-"&amp;TEXT(B1563,"YYYY"))</f>
        <v>INV-1170-2019</v>
      </c>
      <c r="G1563" s="21" t="str">
        <f>IFERROR(VLOOKUP(D1563,CustomerList[],2,FALSE),"")</f>
        <v>Alfred Bikes</v>
      </c>
      <c r="H1563" s="22">
        <f t="shared" si="48"/>
        <v>5000</v>
      </c>
      <c r="I1563" s="23" t="str">
        <f t="shared" si="49"/>
        <v>DR</v>
      </c>
    </row>
    <row r="1564" spans="2:9" x14ac:dyDescent="0.25">
      <c r="B1564" s="17">
        <v>43633</v>
      </c>
      <c r="C1564" s="18" t="s">
        <v>0</v>
      </c>
      <c r="D1564" s="18">
        <v>12</v>
      </c>
      <c r="E1564" s="19">
        <v>15500</v>
      </c>
      <c r="F1564" s="20" t="str">
        <f>IF(C1564="","",C1564&amp;"-"&amp;COUNTIF($C$8:C3563,C1564)&amp;"-"&amp;TEXT(B1564,"YYYY"))</f>
        <v>INV-1170-2019</v>
      </c>
      <c r="G1564" s="21" t="str">
        <f>IFERROR(VLOOKUP(D1564,CustomerList[],2,FALSE),"")</f>
        <v>AB Sons</v>
      </c>
      <c r="H1564" s="22">
        <f t="shared" si="48"/>
        <v>15500</v>
      </c>
      <c r="I1564" s="23" t="str">
        <f t="shared" si="49"/>
        <v>DR</v>
      </c>
    </row>
    <row r="1565" spans="2:9" x14ac:dyDescent="0.25">
      <c r="B1565" s="17">
        <v>43633</v>
      </c>
      <c r="C1565" s="18" t="s">
        <v>1</v>
      </c>
      <c r="D1565" s="18">
        <v>52</v>
      </c>
      <c r="E1565" s="19">
        <v>5500</v>
      </c>
      <c r="F1565" s="20" t="str">
        <f>IF(C1565="","",C1565&amp;"-"&amp;COUNTIF($C$8:C3564,C1565)&amp;"-"&amp;TEXT(B1565,"YYYY"))</f>
        <v>CHK-294-2019</v>
      </c>
      <c r="G1565" s="21" t="str">
        <f>IFERROR(VLOOKUP(D1565,CustomerList[],2,FALSE),"")</f>
        <v>A&amp;Y For Trading</v>
      </c>
      <c r="H1565" s="22">
        <f t="shared" si="48"/>
        <v>-5500</v>
      </c>
      <c r="I1565" s="23" t="str">
        <f t="shared" si="49"/>
        <v>CR</v>
      </c>
    </row>
    <row r="1566" spans="2:9" x14ac:dyDescent="0.25">
      <c r="B1566" s="17">
        <v>43633</v>
      </c>
      <c r="C1566" s="18" t="s">
        <v>0</v>
      </c>
      <c r="D1566" s="18">
        <v>68</v>
      </c>
      <c r="E1566" s="19">
        <v>10500</v>
      </c>
      <c r="F1566" s="20" t="str">
        <f>IF(C1566="","",C1566&amp;"-"&amp;COUNTIF($C$8:C3565,C1566)&amp;"-"&amp;TEXT(B1566,"YYYY"))</f>
        <v>INV-1170-2019</v>
      </c>
      <c r="G1566" s="21" t="str">
        <f>IFERROR(VLOOKUP(D1566,CustomerList[],2,FALSE),"")</f>
        <v>C&amp;C For Maitenance &amp; Services</v>
      </c>
      <c r="H1566" s="22">
        <f t="shared" si="48"/>
        <v>10500</v>
      </c>
      <c r="I1566" s="23" t="str">
        <f t="shared" si="49"/>
        <v>DR</v>
      </c>
    </row>
    <row r="1567" spans="2:9" x14ac:dyDescent="0.25">
      <c r="B1567" s="17">
        <v>43633</v>
      </c>
      <c r="C1567" s="18" t="s">
        <v>0</v>
      </c>
      <c r="D1567" s="18">
        <v>43</v>
      </c>
      <c r="E1567" s="19">
        <v>4500</v>
      </c>
      <c r="F1567" s="20" t="str">
        <f>IF(C1567="","",C1567&amp;"-"&amp;COUNTIF($C$8:C3566,C1567)&amp;"-"&amp;TEXT(B1567,"YYYY"))</f>
        <v>INV-1170-2019</v>
      </c>
      <c r="G1567" s="21" t="str">
        <f>IFERROR(VLOOKUP(D1567,CustomerList[],2,FALSE),"")</f>
        <v>D&amp;Y For Trading</v>
      </c>
      <c r="H1567" s="22">
        <f t="shared" si="48"/>
        <v>4500</v>
      </c>
      <c r="I1567" s="23" t="str">
        <f t="shared" si="49"/>
        <v>DR</v>
      </c>
    </row>
    <row r="1568" spans="2:9" x14ac:dyDescent="0.25">
      <c r="B1568" s="17">
        <v>43633</v>
      </c>
      <c r="C1568" s="18" t="s">
        <v>3</v>
      </c>
      <c r="D1568" s="18">
        <v>60</v>
      </c>
      <c r="E1568" s="19">
        <v>15500</v>
      </c>
      <c r="F1568" s="20" t="str">
        <f>IF(C1568="","",C1568&amp;"-"&amp;COUNTIF($C$8:C3567,C1568)&amp;"-"&amp;TEXT(B1568,"YYYY"))</f>
        <v>CASH-270-2019</v>
      </c>
      <c r="G1568" s="21" t="str">
        <f>IFERROR(VLOOKUP(D1568,CustomerList[],2,FALSE),"")</f>
        <v>A&amp;Y For Distribution</v>
      </c>
      <c r="H1568" s="22">
        <f t="shared" si="48"/>
        <v>-15500</v>
      </c>
      <c r="I1568" s="23" t="str">
        <f t="shared" si="49"/>
        <v>CR</v>
      </c>
    </row>
    <row r="1569" spans="2:9" x14ac:dyDescent="0.25">
      <c r="B1569" s="17">
        <v>43633</v>
      </c>
      <c r="C1569" s="18" t="s">
        <v>0</v>
      </c>
      <c r="D1569" s="18">
        <v>19</v>
      </c>
      <c r="E1569" s="19">
        <v>14000</v>
      </c>
      <c r="F1569" s="20" t="str">
        <f>IF(C1569="","",C1569&amp;"-"&amp;COUNTIF($C$8:C3568,C1569)&amp;"-"&amp;TEXT(B1569,"YYYY"))</f>
        <v>INV-1170-2019</v>
      </c>
      <c r="G1569" s="21" t="str">
        <f>IFERROR(VLOOKUP(D1569,CustomerList[],2,FALSE),"")</f>
        <v>A&amp;A For Maitenance &amp; Services</v>
      </c>
      <c r="H1569" s="22">
        <f t="shared" si="48"/>
        <v>14000</v>
      </c>
      <c r="I1569" s="23" t="str">
        <f t="shared" si="49"/>
        <v>DR</v>
      </c>
    </row>
    <row r="1570" spans="2:9" x14ac:dyDescent="0.25">
      <c r="B1570" s="17">
        <v>43633</v>
      </c>
      <c r="C1570" s="18" t="s">
        <v>0</v>
      </c>
      <c r="D1570" s="18">
        <v>7</v>
      </c>
      <c r="E1570" s="19">
        <v>20000</v>
      </c>
      <c r="F1570" s="20" t="str">
        <f>IF(C1570="","",C1570&amp;"-"&amp;COUNTIF($C$8:C3569,C1570)&amp;"-"&amp;TEXT(B1570,"YYYY"))</f>
        <v>INV-1170-2019</v>
      </c>
      <c r="G1570" s="21" t="str">
        <f>IFERROR(VLOOKUP(D1570,CustomerList[],2,FALSE),"")</f>
        <v>Upper Egypt Whole Sale</v>
      </c>
      <c r="H1570" s="22">
        <f t="shared" si="48"/>
        <v>20000</v>
      </c>
      <c r="I1570" s="23" t="str">
        <f t="shared" si="49"/>
        <v>DR</v>
      </c>
    </row>
    <row r="1571" spans="2:9" x14ac:dyDescent="0.25">
      <c r="B1571" s="17">
        <v>43633</v>
      </c>
      <c r="C1571" s="18" t="s">
        <v>1</v>
      </c>
      <c r="D1571" s="18">
        <v>9</v>
      </c>
      <c r="E1571" s="19">
        <v>11000</v>
      </c>
      <c r="F1571" s="20" t="str">
        <f>IF(C1571="","",C1571&amp;"-"&amp;COUNTIF($C$8:C3570,C1571)&amp;"-"&amp;TEXT(B1571,"YYYY"))</f>
        <v>CHK-294-2019</v>
      </c>
      <c r="G1571" s="21" t="str">
        <f>IFERROR(VLOOKUP(D1571,CustomerList[],2,FALSE),"")</f>
        <v>Sports &amp; Fitness Co</v>
      </c>
      <c r="H1571" s="22">
        <f t="shared" si="48"/>
        <v>-11000</v>
      </c>
      <c r="I1571" s="23" t="str">
        <f t="shared" si="49"/>
        <v>CR</v>
      </c>
    </row>
    <row r="1572" spans="2:9" x14ac:dyDescent="0.25">
      <c r="B1572" s="17">
        <v>43633</v>
      </c>
      <c r="C1572" s="18" t="s">
        <v>0</v>
      </c>
      <c r="D1572" s="18">
        <v>52</v>
      </c>
      <c r="E1572" s="19">
        <v>11000</v>
      </c>
      <c r="F1572" s="20" t="str">
        <f>IF(C1572="","",C1572&amp;"-"&amp;COUNTIF($C$8:C3571,C1572)&amp;"-"&amp;TEXT(B1572,"YYYY"))</f>
        <v>INV-1170-2019</v>
      </c>
      <c r="G1572" s="21" t="str">
        <f>IFERROR(VLOOKUP(D1572,CustomerList[],2,FALSE),"")</f>
        <v>A&amp;Y For Trading</v>
      </c>
      <c r="H1572" s="22">
        <f t="shared" si="48"/>
        <v>11000</v>
      </c>
      <c r="I1572" s="23" t="str">
        <f t="shared" si="49"/>
        <v>DR</v>
      </c>
    </row>
    <row r="1573" spans="2:9" x14ac:dyDescent="0.25">
      <c r="B1573" s="17">
        <v>43633</v>
      </c>
      <c r="C1573" s="18" t="s">
        <v>0</v>
      </c>
      <c r="D1573" s="18">
        <v>26</v>
      </c>
      <c r="E1573" s="19">
        <v>3000</v>
      </c>
      <c r="F1573" s="20" t="str">
        <f>IF(C1573="","",C1573&amp;"-"&amp;COUNTIF($C$8:C3572,C1573)&amp;"-"&amp;TEXT(B1573,"YYYY"))</f>
        <v>INV-1170-2019</v>
      </c>
      <c r="G1573" s="21" t="str">
        <f>IFERROR(VLOOKUP(D1573,CustomerList[],2,FALSE),"")</f>
        <v>D&amp;D For Maitenance &amp; Services</v>
      </c>
      <c r="H1573" s="22">
        <f t="shared" si="48"/>
        <v>3000</v>
      </c>
      <c r="I1573" s="23" t="str">
        <f t="shared" si="49"/>
        <v>DR</v>
      </c>
    </row>
    <row r="1574" spans="2:9" x14ac:dyDescent="0.25">
      <c r="B1574" s="17">
        <v>43633</v>
      </c>
      <c r="C1574" s="18" t="s">
        <v>2</v>
      </c>
      <c r="D1574" s="18">
        <v>70</v>
      </c>
      <c r="E1574" s="19">
        <v>4000</v>
      </c>
      <c r="F1574" s="20" t="str">
        <f>IF(C1574="","",C1574&amp;"-"&amp;COUNTIF($C$8:C3573,C1574)&amp;"-"&amp;TEXT(B1574,"YYYY"))</f>
        <v>CN-266-2019</v>
      </c>
      <c r="G1574" s="21" t="str">
        <f>IFERROR(VLOOKUP(D1574,CustomerList[],2,FALSE),"")</f>
        <v>Brothers For Distribution</v>
      </c>
      <c r="H1574" s="22">
        <f t="shared" si="48"/>
        <v>-4000</v>
      </c>
      <c r="I1574" s="23" t="str">
        <f t="shared" si="49"/>
        <v>CR</v>
      </c>
    </row>
    <row r="1575" spans="2:9" x14ac:dyDescent="0.25">
      <c r="B1575" s="17">
        <v>43633</v>
      </c>
      <c r="C1575" s="18" t="s">
        <v>0</v>
      </c>
      <c r="D1575" s="18">
        <v>48</v>
      </c>
      <c r="E1575" s="19">
        <v>6500</v>
      </c>
      <c r="F1575" s="20" t="str">
        <f>IF(C1575="","",C1575&amp;"-"&amp;COUNTIF($C$8:C3574,C1575)&amp;"-"&amp;TEXT(B1575,"YYYY"))</f>
        <v>INV-1170-2019</v>
      </c>
      <c r="G1575" s="21" t="str">
        <f>IFERROR(VLOOKUP(D1575,CustomerList[],2,FALSE),"")</f>
        <v>Y&amp;Y For Maitenance &amp; Services</v>
      </c>
      <c r="H1575" s="22">
        <f t="shared" si="48"/>
        <v>6500</v>
      </c>
      <c r="I1575" s="23" t="str">
        <f t="shared" si="49"/>
        <v>DR</v>
      </c>
    </row>
    <row r="1576" spans="2:9" x14ac:dyDescent="0.25">
      <c r="B1576" s="17">
        <v>43633</v>
      </c>
      <c r="C1576" s="18" t="s">
        <v>2</v>
      </c>
      <c r="D1576" s="18">
        <v>58</v>
      </c>
      <c r="E1576" s="19">
        <v>19000</v>
      </c>
      <c r="F1576" s="20" t="str">
        <f>IF(C1576="","",C1576&amp;"-"&amp;COUNTIF($C$8:C3575,C1576)&amp;"-"&amp;TEXT(B1576,"YYYY"))</f>
        <v>CN-266-2019</v>
      </c>
      <c r="G1576" s="21" t="str">
        <f>IFERROR(VLOOKUP(D1576,CustomerList[],2,FALSE),"")</f>
        <v>A&amp;Y For Sports Equipments</v>
      </c>
      <c r="H1576" s="22">
        <f t="shared" si="48"/>
        <v>-19000</v>
      </c>
      <c r="I1576" s="23" t="str">
        <f t="shared" si="49"/>
        <v>CR</v>
      </c>
    </row>
    <row r="1577" spans="2:9" x14ac:dyDescent="0.25">
      <c r="B1577" s="17">
        <v>43633</v>
      </c>
      <c r="C1577" s="18" t="s">
        <v>0</v>
      </c>
      <c r="D1577" s="18">
        <v>34</v>
      </c>
      <c r="E1577" s="19">
        <v>20000</v>
      </c>
      <c r="F1577" s="20" t="str">
        <f>IF(C1577="","",C1577&amp;"-"&amp;COUNTIF($C$8:C3576,C1577)&amp;"-"&amp;TEXT(B1577,"YYYY"))</f>
        <v>INV-1170-2019</v>
      </c>
      <c r="G1577" s="21" t="str">
        <f>IFERROR(VLOOKUP(D1577,CustomerList[],2,FALSE),"")</f>
        <v>D&amp;C For Distribution</v>
      </c>
      <c r="H1577" s="22">
        <f t="shared" si="48"/>
        <v>20000</v>
      </c>
      <c r="I1577" s="23" t="str">
        <f t="shared" si="49"/>
        <v>DR</v>
      </c>
    </row>
    <row r="1578" spans="2:9" x14ac:dyDescent="0.25">
      <c r="B1578" s="17">
        <v>43633</v>
      </c>
      <c r="C1578" s="18" t="s">
        <v>0</v>
      </c>
      <c r="D1578" s="18">
        <v>29</v>
      </c>
      <c r="E1578" s="19">
        <v>20000</v>
      </c>
      <c r="F1578" s="20" t="str">
        <f>IF(C1578="","",C1578&amp;"-"&amp;COUNTIF($C$8:C3577,C1578)&amp;"-"&amp;TEXT(B1578,"YYYY"))</f>
        <v>INV-1170-2019</v>
      </c>
      <c r="G1578" s="21" t="str">
        <f>IFERROR(VLOOKUP(D1578,CustomerList[],2,FALSE),"")</f>
        <v>A&amp;D For Sports Equipments</v>
      </c>
      <c r="H1578" s="22">
        <f t="shared" si="48"/>
        <v>20000</v>
      </c>
      <c r="I1578" s="23" t="str">
        <f t="shared" si="49"/>
        <v>DR</v>
      </c>
    </row>
    <row r="1579" spans="2:9" x14ac:dyDescent="0.25">
      <c r="B1579" s="17">
        <v>43633</v>
      </c>
      <c r="C1579" s="18" t="s">
        <v>3</v>
      </c>
      <c r="D1579" s="18">
        <v>15</v>
      </c>
      <c r="E1579" s="19">
        <v>6500</v>
      </c>
      <c r="F1579" s="20" t="str">
        <f>IF(C1579="","",C1579&amp;"-"&amp;COUNTIF($C$8:C3578,C1579)&amp;"-"&amp;TEXT(B1579,"YYYY"))</f>
        <v>CASH-270-2019</v>
      </c>
      <c r="G1579" s="21" t="str">
        <f>IFERROR(VLOOKUP(D1579,CustomerList[],2,FALSE),"")</f>
        <v>Triple A Bikes</v>
      </c>
      <c r="H1579" s="22">
        <f t="shared" si="48"/>
        <v>-6500</v>
      </c>
      <c r="I1579" s="23" t="str">
        <f t="shared" si="49"/>
        <v>CR</v>
      </c>
    </row>
    <row r="1580" spans="2:9" x14ac:dyDescent="0.25">
      <c r="B1580" s="17">
        <v>43633</v>
      </c>
      <c r="C1580" s="18" t="s">
        <v>0</v>
      </c>
      <c r="D1580" s="18">
        <v>57</v>
      </c>
      <c r="E1580" s="19">
        <v>16500</v>
      </c>
      <c r="F1580" s="20" t="str">
        <f>IF(C1580="","",C1580&amp;"-"&amp;COUNTIF($C$8:C3579,C1580)&amp;"-"&amp;TEXT(B1580,"YYYY"))</f>
        <v>INV-1170-2019</v>
      </c>
      <c r="G1580" s="21" t="str">
        <f>IFERROR(VLOOKUP(D1580,CustomerList[],2,FALSE),"")</f>
        <v>Ahmed &amp; Co For Sports Equipments</v>
      </c>
      <c r="H1580" s="22">
        <f t="shared" si="48"/>
        <v>16500</v>
      </c>
      <c r="I1580" s="23" t="str">
        <f t="shared" si="49"/>
        <v>DR</v>
      </c>
    </row>
    <row r="1581" spans="2:9" x14ac:dyDescent="0.25">
      <c r="B1581" s="17">
        <v>43633</v>
      </c>
      <c r="C1581" s="18" t="s">
        <v>0</v>
      </c>
      <c r="D1581" s="18">
        <v>31</v>
      </c>
      <c r="E1581" s="19">
        <v>19000</v>
      </c>
      <c r="F1581" s="20" t="str">
        <f>IF(C1581="","",C1581&amp;"-"&amp;COUNTIF($C$8:C3580,C1581)&amp;"-"&amp;TEXT(B1581,"YYYY"))</f>
        <v>INV-1170-2019</v>
      </c>
      <c r="G1581" s="21" t="str">
        <f>IFERROR(VLOOKUP(D1581,CustomerList[],2,FALSE),"")</f>
        <v>C&amp;Y For Trading</v>
      </c>
      <c r="H1581" s="22">
        <f t="shared" si="48"/>
        <v>19000</v>
      </c>
      <c r="I1581" s="23" t="str">
        <f t="shared" si="49"/>
        <v>DR</v>
      </c>
    </row>
    <row r="1582" spans="2:9" x14ac:dyDescent="0.25">
      <c r="B1582" s="17">
        <v>43633</v>
      </c>
      <c r="C1582" s="18" t="s">
        <v>0</v>
      </c>
      <c r="D1582" s="18">
        <v>19</v>
      </c>
      <c r="E1582" s="19">
        <v>18000</v>
      </c>
      <c r="F1582" s="20" t="str">
        <f>IF(C1582="","",C1582&amp;"-"&amp;COUNTIF($C$8:C3581,C1582)&amp;"-"&amp;TEXT(B1582,"YYYY"))</f>
        <v>INV-1170-2019</v>
      </c>
      <c r="G1582" s="21" t="str">
        <f>IFERROR(VLOOKUP(D1582,CustomerList[],2,FALSE),"")</f>
        <v>A&amp;A For Maitenance &amp; Services</v>
      </c>
      <c r="H1582" s="22">
        <f t="shared" si="48"/>
        <v>18000</v>
      </c>
      <c r="I1582" s="23" t="str">
        <f t="shared" si="49"/>
        <v>DR</v>
      </c>
    </row>
    <row r="1583" spans="2:9" x14ac:dyDescent="0.25">
      <c r="B1583" s="17">
        <v>43633</v>
      </c>
      <c r="C1583" s="18" t="s">
        <v>1</v>
      </c>
      <c r="D1583" s="18">
        <v>28</v>
      </c>
      <c r="E1583" s="19">
        <v>14500</v>
      </c>
      <c r="F1583" s="20" t="str">
        <f>IF(C1583="","",C1583&amp;"-"&amp;COUNTIF($C$8:C3582,C1583)&amp;"-"&amp;TEXT(B1583,"YYYY"))</f>
        <v>CHK-294-2019</v>
      </c>
      <c r="G1583" s="21" t="str">
        <f>IFERROR(VLOOKUP(D1583,CustomerList[],2,FALSE),"")</f>
        <v>D&amp;D For Import &amp; Export</v>
      </c>
      <c r="H1583" s="22">
        <f t="shared" si="48"/>
        <v>-14500</v>
      </c>
      <c r="I1583" s="23" t="str">
        <f t="shared" si="49"/>
        <v>CR</v>
      </c>
    </row>
    <row r="1584" spans="2:9" x14ac:dyDescent="0.25">
      <c r="B1584" s="17">
        <v>43633</v>
      </c>
      <c r="C1584" s="18" t="s">
        <v>0</v>
      </c>
      <c r="D1584" s="18">
        <v>22</v>
      </c>
      <c r="E1584" s="19">
        <v>11000</v>
      </c>
      <c r="F1584" s="20" t="str">
        <f>IF(C1584="","",C1584&amp;"-"&amp;COUNTIF($C$8:C3583,C1584)&amp;"-"&amp;TEXT(B1584,"YYYY"))</f>
        <v>INV-1170-2019</v>
      </c>
      <c r="G1584" s="21" t="str">
        <f>IFERROR(VLOOKUP(D1584,CustomerList[],2,FALSE),"")</f>
        <v>A&amp;Y For Import &amp; Export</v>
      </c>
      <c r="H1584" s="22">
        <f t="shared" ref="H1584:H1647" si="50">IF(C1584="INV",E1584,-E1584)</f>
        <v>11000</v>
      </c>
      <c r="I1584" s="23" t="str">
        <f t="shared" ref="I1584:I1647" si="51">IF(E1584="","",IF(H1584&gt;0,"DR","CR"))</f>
        <v>DR</v>
      </c>
    </row>
    <row r="1585" spans="2:9" x14ac:dyDescent="0.25">
      <c r="B1585" s="17">
        <v>43633</v>
      </c>
      <c r="C1585" s="18" t="s">
        <v>0</v>
      </c>
      <c r="D1585" s="18">
        <v>51</v>
      </c>
      <c r="E1585" s="19">
        <v>14000</v>
      </c>
      <c r="F1585" s="20" t="str">
        <f>IF(C1585="","",C1585&amp;"-"&amp;COUNTIF($C$8:C3584,C1585)&amp;"-"&amp;TEXT(B1585,"YYYY"))</f>
        <v>INV-1170-2019</v>
      </c>
      <c r="G1585" s="21" t="str">
        <f>IFERROR(VLOOKUP(D1585,CustomerList[],2,FALSE),"")</f>
        <v>A&amp;D For Trading</v>
      </c>
      <c r="H1585" s="22">
        <f t="shared" si="50"/>
        <v>14000</v>
      </c>
      <c r="I1585" s="23" t="str">
        <f t="shared" si="51"/>
        <v>DR</v>
      </c>
    </row>
    <row r="1586" spans="2:9" x14ac:dyDescent="0.25">
      <c r="B1586" s="17">
        <v>43633</v>
      </c>
      <c r="C1586" s="18" t="s">
        <v>3</v>
      </c>
      <c r="D1586" s="18">
        <v>53</v>
      </c>
      <c r="E1586" s="19">
        <v>13500</v>
      </c>
      <c r="F1586" s="20" t="str">
        <f>IF(C1586="","",C1586&amp;"-"&amp;COUNTIF($C$8:C3585,C1586)&amp;"-"&amp;TEXT(B1586,"YYYY"))</f>
        <v>CASH-270-2019</v>
      </c>
      <c r="G1586" s="21" t="str">
        <f>IFERROR(VLOOKUP(D1586,CustomerList[],2,FALSE),"")</f>
        <v>C&amp;D For Distribution</v>
      </c>
      <c r="H1586" s="22">
        <f t="shared" si="50"/>
        <v>-13500</v>
      </c>
      <c r="I1586" s="23" t="str">
        <f t="shared" si="51"/>
        <v>CR</v>
      </c>
    </row>
    <row r="1587" spans="2:9" x14ac:dyDescent="0.25">
      <c r="B1587" s="17">
        <v>43633</v>
      </c>
      <c r="C1587" s="18" t="s">
        <v>0</v>
      </c>
      <c r="D1587" s="18">
        <v>33</v>
      </c>
      <c r="E1587" s="19">
        <v>13500</v>
      </c>
      <c r="F1587" s="20" t="str">
        <f>IF(C1587="","",C1587&amp;"-"&amp;COUNTIF($C$8:C3586,C1587)&amp;"-"&amp;TEXT(B1587,"YYYY"))</f>
        <v>INV-1170-2019</v>
      </c>
      <c r="G1587" s="21" t="str">
        <f>IFERROR(VLOOKUP(D1587,CustomerList[],2,FALSE),"")</f>
        <v>D&amp;D For Trading</v>
      </c>
      <c r="H1587" s="22">
        <f t="shared" si="50"/>
        <v>13500</v>
      </c>
      <c r="I1587" s="23" t="str">
        <f t="shared" si="51"/>
        <v>DR</v>
      </c>
    </row>
    <row r="1588" spans="2:9" x14ac:dyDescent="0.25">
      <c r="B1588" s="17">
        <v>43633</v>
      </c>
      <c r="C1588" s="18" t="s">
        <v>0</v>
      </c>
      <c r="D1588" s="18">
        <v>74</v>
      </c>
      <c r="E1588" s="19">
        <v>17500</v>
      </c>
      <c r="F1588" s="20" t="str">
        <f>IF(C1588="","",C1588&amp;"-"&amp;COUNTIF($C$8:C3587,C1588)&amp;"-"&amp;TEXT(B1588,"YYYY"))</f>
        <v>INV-1170-2019</v>
      </c>
      <c r="G1588" s="21" t="str">
        <f>IFERROR(VLOOKUP(D1588,CustomerList[],2,FALSE),"")</f>
        <v>Nader For Trading</v>
      </c>
      <c r="H1588" s="22">
        <f t="shared" si="50"/>
        <v>17500</v>
      </c>
      <c r="I1588" s="23" t="str">
        <f t="shared" si="51"/>
        <v>DR</v>
      </c>
    </row>
    <row r="1589" spans="2:9" x14ac:dyDescent="0.25">
      <c r="B1589" s="17">
        <v>43633</v>
      </c>
      <c r="C1589" s="18" t="s">
        <v>0</v>
      </c>
      <c r="D1589" s="18">
        <v>22</v>
      </c>
      <c r="E1589" s="19">
        <v>6000</v>
      </c>
      <c r="F1589" s="20" t="str">
        <f>IF(C1589="","",C1589&amp;"-"&amp;COUNTIF($C$8:C3588,C1589)&amp;"-"&amp;TEXT(B1589,"YYYY"))</f>
        <v>INV-1170-2019</v>
      </c>
      <c r="G1589" s="21" t="str">
        <f>IFERROR(VLOOKUP(D1589,CustomerList[],2,FALSE),"")</f>
        <v>A&amp;Y For Import &amp; Export</v>
      </c>
      <c r="H1589" s="22">
        <f t="shared" si="50"/>
        <v>6000</v>
      </c>
      <c r="I1589" s="23" t="str">
        <f t="shared" si="51"/>
        <v>DR</v>
      </c>
    </row>
    <row r="1590" spans="2:9" x14ac:dyDescent="0.25">
      <c r="B1590" s="17">
        <v>43633</v>
      </c>
      <c r="C1590" s="18" t="s">
        <v>2</v>
      </c>
      <c r="D1590" s="18">
        <v>72</v>
      </c>
      <c r="E1590" s="19">
        <v>19000</v>
      </c>
      <c r="F1590" s="20" t="str">
        <f>IF(C1590="","",C1590&amp;"-"&amp;COUNTIF($C$8:C3589,C1590)&amp;"-"&amp;TEXT(B1590,"YYYY"))</f>
        <v>CN-266-2019</v>
      </c>
      <c r="G1590" s="21" t="str">
        <f>IFERROR(VLOOKUP(D1590,CustomerList[],2,FALSE),"")</f>
        <v>C&amp;C For Trading</v>
      </c>
      <c r="H1590" s="22">
        <f t="shared" si="50"/>
        <v>-19000</v>
      </c>
      <c r="I1590" s="23" t="str">
        <f t="shared" si="51"/>
        <v>CR</v>
      </c>
    </row>
    <row r="1591" spans="2:9" x14ac:dyDescent="0.25">
      <c r="B1591" s="17">
        <v>43634</v>
      </c>
      <c r="C1591" s="18" t="s">
        <v>2</v>
      </c>
      <c r="D1591" s="18">
        <v>34</v>
      </c>
      <c r="E1591" s="19">
        <v>4500</v>
      </c>
      <c r="F1591" s="20" t="str">
        <f>IF(C1591="","",C1591&amp;"-"&amp;COUNTIF($C$8:C3590,C1591)&amp;"-"&amp;TEXT(B1591,"YYYY"))</f>
        <v>CN-266-2019</v>
      </c>
      <c r="G1591" s="21" t="str">
        <f>IFERROR(VLOOKUP(D1591,CustomerList[],2,FALSE),"")</f>
        <v>D&amp;C For Distribution</v>
      </c>
      <c r="H1591" s="22">
        <f t="shared" si="50"/>
        <v>-4500</v>
      </c>
      <c r="I1591" s="23" t="str">
        <f t="shared" si="51"/>
        <v>CR</v>
      </c>
    </row>
    <row r="1592" spans="2:9" x14ac:dyDescent="0.25">
      <c r="B1592" s="17">
        <v>43634</v>
      </c>
      <c r="C1592" s="18" t="s">
        <v>0</v>
      </c>
      <c r="D1592" s="18">
        <v>65</v>
      </c>
      <c r="E1592" s="19">
        <v>15500</v>
      </c>
      <c r="F1592" s="20" t="str">
        <f>IF(C1592="","",C1592&amp;"-"&amp;COUNTIF($C$8:C3591,C1592)&amp;"-"&amp;TEXT(B1592,"YYYY"))</f>
        <v>INV-1170-2019</v>
      </c>
      <c r="G1592" s="21" t="str">
        <f>IFERROR(VLOOKUP(D1592,CustomerList[],2,FALSE),"")</f>
        <v>Y&amp;Y For Import &amp; Export</v>
      </c>
      <c r="H1592" s="22">
        <f t="shared" si="50"/>
        <v>15500</v>
      </c>
      <c r="I1592" s="23" t="str">
        <f t="shared" si="51"/>
        <v>DR</v>
      </c>
    </row>
    <row r="1593" spans="2:9" x14ac:dyDescent="0.25">
      <c r="B1593" s="17">
        <v>43634</v>
      </c>
      <c r="C1593" s="18" t="s">
        <v>1</v>
      </c>
      <c r="D1593" s="18">
        <v>59</v>
      </c>
      <c r="E1593" s="19">
        <v>18000</v>
      </c>
      <c r="F1593" s="20" t="str">
        <f>IF(C1593="","",C1593&amp;"-"&amp;COUNTIF($C$8:C3592,C1593)&amp;"-"&amp;TEXT(B1593,"YYYY"))</f>
        <v>CHK-294-2019</v>
      </c>
      <c r="G1593" s="21" t="str">
        <f>IFERROR(VLOOKUP(D1593,CustomerList[],2,FALSE),"")</f>
        <v>D&amp;Y For Distribution</v>
      </c>
      <c r="H1593" s="22">
        <f t="shared" si="50"/>
        <v>-18000</v>
      </c>
      <c r="I1593" s="23" t="str">
        <f t="shared" si="51"/>
        <v>CR</v>
      </c>
    </row>
    <row r="1594" spans="2:9" x14ac:dyDescent="0.25">
      <c r="B1594" s="17">
        <v>43634</v>
      </c>
      <c r="C1594" s="18" t="s">
        <v>0</v>
      </c>
      <c r="D1594" s="18">
        <v>73</v>
      </c>
      <c r="E1594" s="19">
        <v>13500</v>
      </c>
      <c r="F1594" s="20" t="str">
        <f>IF(C1594="","",C1594&amp;"-"&amp;COUNTIF($C$8:C3593,C1594)&amp;"-"&amp;TEXT(B1594,"YYYY"))</f>
        <v>INV-1170-2019</v>
      </c>
      <c r="G1594" s="21" t="str">
        <f>IFERROR(VLOOKUP(D1594,CustomerList[],2,FALSE),"")</f>
        <v>Y&amp;Y For Trading</v>
      </c>
      <c r="H1594" s="22">
        <f t="shared" si="50"/>
        <v>13500</v>
      </c>
      <c r="I1594" s="23" t="str">
        <f t="shared" si="51"/>
        <v>DR</v>
      </c>
    </row>
    <row r="1595" spans="2:9" x14ac:dyDescent="0.25">
      <c r="B1595" s="17">
        <v>43634</v>
      </c>
      <c r="C1595" s="18" t="s">
        <v>1</v>
      </c>
      <c r="D1595" s="18">
        <v>18</v>
      </c>
      <c r="E1595" s="19">
        <v>3500</v>
      </c>
      <c r="F1595" s="20" t="str">
        <f>IF(C1595="","",C1595&amp;"-"&amp;COUNTIF($C$8:C3594,C1595)&amp;"-"&amp;TEXT(B1595,"YYYY"))</f>
        <v>CHK-294-2019</v>
      </c>
      <c r="G1595" s="21" t="str">
        <f>IFERROR(VLOOKUP(D1595,CustomerList[],2,FALSE),"")</f>
        <v>Y&amp;A For Sports Equipments</v>
      </c>
      <c r="H1595" s="22">
        <f t="shared" si="50"/>
        <v>-3500</v>
      </c>
      <c r="I1595" s="23" t="str">
        <f t="shared" si="51"/>
        <v>CR</v>
      </c>
    </row>
    <row r="1596" spans="2:9" x14ac:dyDescent="0.25">
      <c r="B1596" s="17">
        <v>43634</v>
      </c>
      <c r="C1596" s="18" t="s">
        <v>0</v>
      </c>
      <c r="D1596" s="18">
        <v>59</v>
      </c>
      <c r="E1596" s="19">
        <v>10500</v>
      </c>
      <c r="F1596" s="20" t="str">
        <f>IF(C1596="","",C1596&amp;"-"&amp;COUNTIF($C$8:C3595,C1596)&amp;"-"&amp;TEXT(B1596,"YYYY"))</f>
        <v>INV-1170-2019</v>
      </c>
      <c r="G1596" s="21" t="str">
        <f>IFERROR(VLOOKUP(D1596,CustomerList[],2,FALSE),"")</f>
        <v>D&amp;Y For Distribution</v>
      </c>
      <c r="H1596" s="22">
        <f t="shared" si="50"/>
        <v>10500</v>
      </c>
      <c r="I1596" s="23" t="str">
        <f t="shared" si="51"/>
        <v>DR</v>
      </c>
    </row>
    <row r="1597" spans="2:9" x14ac:dyDescent="0.25">
      <c r="B1597" s="17">
        <v>43634</v>
      </c>
      <c r="C1597" s="18" t="s">
        <v>0</v>
      </c>
      <c r="D1597" s="18">
        <v>71</v>
      </c>
      <c r="E1597" s="19">
        <v>13000</v>
      </c>
      <c r="F1597" s="20" t="str">
        <f>IF(C1597="","",C1597&amp;"-"&amp;COUNTIF($C$8:C3596,C1597)&amp;"-"&amp;TEXT(B1597,"YYYY"))</f>
        <v>INV-1170-2019</v>
      </c>
      <c r="G1597" s="21" t="str">
        <f>IFERROR(VLOOKUP(D1597,CustomerList[],2,FALSE),"")</f>
        <v>Aly&amp;Co For Trading</v>
      </c>
      <c r="H1597" s="22">
        <f t="shared" si="50"/>
        <v>13000</v>
      </c>
      <c r="I1597" s="23" t="str">
        <f t="shared" si="51"/>
        <v>DR</v>
      </c>
    </row>
    <row r="1598" spans="2:9" x14ac:dyDescent="0.25">
      <c r="B1598" s="17">
        <v>43634</v>
      </c>
      <c r="C1598" s="18" t="s">
        <v>3</v>
      </c>
      <c r="D1598" s="18">
        <v>2</v>
      </c>
      <c r="E1598" s="19">
        <v>9000</v>
      </c>
      <c r="F1598" s="20" t="str">
        <f>IF(C1598="","",C1598&amp;"-"&amp;COUNTIF($C$8:C3597,C1598)&amp;"-"&amp;TEXT(B1598,"YYYY"))</f>
        <v>CASH-270-2019</v>
      </c>
      <c r="G1598" s="21" t="str">
        <f>IFERROR(VLOOKUP(D1598,CustomerList[],2,FALSE),"")</f>
        <v>Untied for Distribution</v>
      </c>
      <c r="H1598" s="22">
        <f t="shared" si="50"/>
        <v>-9000</v>
      </c>
      <c r="I1598" s="23" t="str">
        <f t="shared" si="51"/>
        <v>CR</v>
      </c>
    </row>
    <row r="1599" spans="2:9" x14ac:dyDescent="0.25">
      <c r="B1599" s="17">
        <v>43634</v>
      </c>
      <c r="C1599" s="18" t="s">
        <v>0</v>
      </c>
      <c r="D1599" s="18">
        <v>28</v>
      </c>
      <c r="E1599" s="19">
        <v>1500</v>
      </c>
      <c r="F1599" s="20" t="str">
        <f>IF(C1599="","",C1599&amp;"-"&amp;COUNTIF($C$8:C3598,C1599)&amp;"-"&amp;TEXT(B1599,"YYYY"))</f>
        <v>INV-1170-2019</v>
      </c>
      <c r="G1599" s="21" t="str">
        <f>IFERROR(VLOOKUP(D1599,CustomerList[],2,FALSE),"")</f>
        <v>D&amp;D For Import &amp; Export</v>
      </c>
      <c r="H1599" s="22">
        <f t="shared" si="50"/>
        <v>1500</v>
      </c>
      <c r="I1599" s="23" t="str">
        <f t="shared" si="51"/>
        <v>DR</v>
      </c>
    </row>
    <row r="1600" spans="2:9" x14ac:dyDescent="0.25">
      <c r="B1600" s="17">
        <v>43634</v>
      </c>
      <c r="C1600" s="18" t="s">
        <v>0</v>
      </c>
      <c r="D1600" s="18">
        <v>55</v>
      </c>
      <c r="E1600" s="19">
        <v>19500</v>
      </c>
      <c r="F1600" s="20" t="str">
        <f>IF(C1600="","",C1600&amp;"-"&amp;COUNTIF($C$8:C3599,C1600)&amp;"-"&amp;TEXT(B1600,"YYYY"))</f>
        <v>INV-1170-2019</v>
      </c>
      <c r="G1600" s="21" t="str">
        <f>IFERROR(VLOOKUP(D1600,CustomerList[],2,FALSE),"")</f>
        <v>D&amp;A For Maitenance &amp; Services</v>
      </c>
      <c r="H1600" s="22">
        <f t="shared" si="50"/>
        <v>19500</v>
      </c>
      <c r="I1600" s="23" t="str">
        <f t="shared" si="51"/>
        <v>DR</v>
      </c>
    </row>
    <row r="1601" spans="2:9" x14ac:dyDescent="0.25">
      <c r="B1601" s="17">
        <v>43634</v>
      </c>
      <c r="C1601" s="18" t="s">
        <v>0</v>
      </c>
      <c r="D1601" s="18">
        <v>32</v>
      </c>
      <c r="E1601" s="19">
        <v>13500</v>
      </c>
      <c r="F1601" s="20" t="str">
        <f>IF(C1601="","",C1601&amp;"-"&amp;COUNTIF($C$8:C3600,C1601)&amp;"-"&amp;TEXT(B1601,"YYYY"))</f>
        <v>INV-1170-2019</v>
      </c>
      <c r="G1601" s="21" t="str">
        <f>IFERROR(VLOOKUP(D1601,CustomerList[],2,FALSE),"")</f>
        <v>D&amp;Y For Sports Equipments</v>
      </c>
      <c r="H1601" s="22">
        <f t="shared" si="50"/>
        <v>13500</v>
      </c>
      <c r="I1601" s="23" t="str">
        <f t="shared" si="51"/>
        <v>DR</v>
      </c>
    </row>
    <row r="1602" spans="2:9" x14ac:dyDescent="0.25">
      <c r="B1602" s="17">
        <v>43634</v>
      </c>
      <c r="C1602" s="18" t="s">
        <v>2</v>
      </c>
      <c r="D1602" s="18">
        <v>37</v>
      </c>
      <c r="E1602" s="19">
        <v>4000</v>
      </c>
      <c r="F1602" s="20" t="str">
        <f>IF(C1602="","",C1602&amp;"-"&amp;COUNTIF($C$8:C3601,C1602)&amp;"-"&amp;TEXT(B1602,"YYYY"))</f>
        <v>CN-266-2019</v>
      </c>
      <c r="G1602" s="21" t="str">
        <f>IFERROR(VLOOKUP(D1602,CustomerList[],2,FALSE),"")</f>
        <v>A&amp;D For Distribution</v>
      </c>
      <c r="H1602" s="22">
        <f t="shared" si="50"/>
        <v>-4000</v>
      </c>
      <c r="I1602" s="23" t="str">
        <f t="shared" si="51"/>
        <v>CR</v>
      </c>
    </row>
    <row r="1603" spans="2:9" x14ac:dyDescent="0.25">
      <c r="B1603" s="17">
        <v>43634</v>
      </c>
      <c r="C1603" s="18" t="s">
        <v>2</v>
      </c>
      <c r="D1603" s="18">
        <v>39</v>
      </c>
      <c r="E1603" s="19">
        <v>9500</v>
      </c>
      <c r="F1603" s="20" t="str">
        <f>IF(C1603="","",C1603&amp;"-"&amp;COUNTIF($C$8:C3602,C1603)&amp;"-"&amp;TEXT(B1603,"YYYY"))</f>
        <v>CN-266-2019</v>
      </c>
      <c r="G1603" s="21" t="str">
        <f>IFERROR(VLOOKUP(D1603,CustomerList[],2,FALSE),"")</f>
        <v>A&amp;C For Import &amp; Export</v>
      </c>
      <c r="H1603" s="22">
        <f t="shared" si="50"/>
        <v>-9500</v>
      </c>
      <c r="I1603" s="23" t="str">
        <f t="shared" si="51"/>
        <v>CR</v>
      </c>
    </row>
    <row r="1604" spans="2:9" x14ac:dyDescent="0.25">
      <c r="B1604" s="17">
        <v>43634</v>
      </c>
      <c r="C1604" s="18" t="s">
        <v>0</v>
      </c>
      <c r="D1604" s="18">
        <v>51</v>
      </c>
      <c r="E1604" s="19">
        <v>4000</v>
      </c>
      <c r="F1604" s="20" t="str">
        <f>IF(C1604="","",C1604&amp;"-"&amp;COUNTIF($C$8:C3603,C1604)&amp;"-"&amp;TEXT(B1604,"YYYY"))</f>
        <v>INV-1170-2019</v>
      </c>
      <c r="G1604" s="21" t="str">
        <f>IFERROR(VLOOKUP(D1604,CustomerList[],2,FALSE),"")</f>
        <v>A&amp;D For Trading</v>
      </c>
      <c r="H1604" s="22">
        <f t="shared" si="50"/>
        <v>4000</v>
      </c>
      <c r="I1604" s="23" t="str">
        <f t="shared" si="51"/>
        <v>DR</v>
      </c>
    </row>
    <row r="1605" spans="2:9" x14ac:dyDescent="0.25">
      <c r="B1605" s="17">
        <v>43634</v>
      </c>
      <c r="C1605" s="18" t="s">
        <v>0</v>
      </c>
      <c r="D1605" s="18">
        <v>69</v>
      </c>
      <c r="E1605" s="19">
        <v>4000</v>
      </c>
      <c r="F1605" s="20" t="str">
        <f>IF(C1605="","",C1605&amp;"-"&amp;COUNTIF($C$8:C3604,C1605)&amp;"-"&amp;TEXT(B1605,"YYYY"))</f>
        <v>INV-1170-2019</v>
      </c>
      <c r="G1605" s="21" t="str">
        <f>IFERROR(VLOOKUP(D1605,CustomerList[],2,FALSE),"")</f>
        <v>A&amp;C For Trading</v>
      </c>
      <c r="H1605" s="22">
        <f t="shared" si="50"/>
        <v>4000</v>
      </c>
      <c r="I1605" s="23" t="str">
        <f t="shared" si="51"/>
        <v>DR</v>
      </c>
    </row>
    <row r="1606" spans="2:9" x14ac:dyDescent="0.25">
      <c r="B1606" s="17">
        <v>43634</v>
      </c>
      <c r="C1606" s="18" t="s">
        <v>0</v>
      </c>
      <c r="D1606" s="18">
        <v>40</v>
      </c>
      <c r="E1606" s="19">
        <v>17000</v>
      </c>
      <c r="F1606" s="20" t="str">
        <f>IF(C1606="","",C1606&amp;"-"&amp;COUNTIF($C$8:C3605,C1606)&amp;"-"&amp;TEXT(B1606,"YYYY"))</f>
        <v>INV-1170-2019</v>
      </c>
      <c r="G1606" s="21" t="str">
        <f>IFERROR(VLOOKUP(D1606,CustomerList[],2,FALSE),"")</f>
        <v>A&amp;C For Distribution</v>
      </c>
      <c r="H1606" s="22">
        <f t="shared" si="50"/>
        <v>17000</v>
      </c>
      <c r="I1606" s="23" t="str">
        <f t="shared" si="51"/>
        <v>DR</v>
      </c>
    </row>
    <row r="1607" spans="2:9" x14ac:dyDescent="0.25">
      <c r="B1607" s="17">
        <v>43634</v>
      </c>
      <c r="C1607" s="18" t="s">
        <v>1</v>
      </c>
      <c r="D1607" s="18">
        <v>35</v>
      </c>
      <c r="E1607" s="19">
        <v>7500</v>
      </c>
      <c r="F1607" s="20" t="str">
        <f>IF(C1607="","",C1607&amp;"-"&amp;COUNTIF($C$8:C3606,C1607)&amp;"-"&amp;TEXT(B1607,"YYYY"))</f>
        <v>CHK-294-2019</v>
      </c>
      <c r="G1607" s="21" t="str">
        <f>IFERROR(VLOOKUP(D1607,CustomerList[],2,FALSE),"")</f>
        <v>D&amp;Y For Maitenance &amp; Services</v>
      </c>
      <c r="H1607" s="22">
        <f t="shared" si="50"/>
        <v>-7500</v>
      </c>
      <c r="I1607" s="23" t="str">
        <f t="shared" si="51"/>
        <v>CR</v>
      </c>
    </row>
    <row r="1608" spans="2:9" x14ac:dyDescent="0.25">
      <c r="B1608" s="17">
        <v>43634</v>
      </c>
      <c r="C1608" s="18" t="s">
        <v>3</v>
      </c>
      <c r="D1608" s="18">
        <v>8</v>
      </c>
      <c r="E1608" s="19">
        <v>6000</v>
      </c>
      <c r="F1608" s="20" t="str">
        <f>IF(C1608="","",C1608&amp;"-"&amp;COUNTIF($C$8:C3607,C1608)&amp;"-"&amp;TEXT(B1608,"YYYY"))</f>
        <v>CASH-270-2019</v>
      </c>
      <c r="G1608" s="21" t="str">
        <f>IFERROR(VLOOKUP(D1608,CustomerList[],2,FALSE),"")</f>
        <v>A&amp;A for Exporting</v>
      </c>
      <c r="H1608" s="22">
        <f t="shared" si="50"/>
        <v>-6000</v>
      </c>
      <c r="I1608" s="23" t="str">
        <f t="shared" si="51"/>
        <v>CR</v>
      </c>
    </row>
    <row r="1609" spans="2:9" x14ac:dyDescent="0.25">
      <c r="B1609" s="17">
        <v>43634</v>
      </c>
      <c r="C1609" s="18" t="s">
        <v>1</v>
      </c>
      <c r="D1609" s="18">
        <v>74</v>
      </c>
      <c r="E1609" s="19">
        <v>19500</v>
      </c>
      <c r="F1609" s="20" t="str">
        <f>IF(C1609="","",C1609&amp;"-"&amp;COUNTIF($C$8:C3608,C1609)&amp;"-"&amp;TEXT(B1609,"YYYY"))</f>
        <v>CHK-294-2019</v>
      </c>
      <c r="G1609" s="21" t="str">
        <f>IFERROR(VLOOKUP(D1609,CustomerList[],2,FALSE),"")</f>
        <v>Nader For Trading</v>
      </c>
      <c r="H1609" s="22">
        <f t="shared" si="50"/>
        <v>-19500</v>
      </c>
      <c r="I1609" s="23" t="str">
        <f t="shared" si="51"/>
        <v>CR</v>
      </c>
    </row>
    <row r="1610" spans="2:9" x14ac:dyDescent="0.25">
      <c r="B1610" s="17">
        <v>43634</v>
      </c>
      <c r="C1610" s="18" t="s">
        <v>0</v>
      </c>
      <c r="D1610" s="18">
        <v>25</v>
      </c>
      <c r="E1610" s="19">
        <v>7500</v>
      </c>
      <c r="F1610" s="20" t="str">
        <f>IF(C1610="","",C1610&amp;"-"&amp;COUNTIF($C$8:C3609,C1610)&amp;"-"&amp;TEXT(B1610,"YYYY"))</f>
        <v>INV-1170-2019</v>
      </c>
      <c r="G1610" s="21" t="str">
        <f>IFERROR(VLOOKUP(D1610,CustomerList[],2,FALSE),"")</f>
        <v>Y&amp;D For Import &amp; Export</v>
      </c>
      <c r="H1610" s="22">
        <f t="shared" si="50"/>
        <v>7500</v>
      </c>
      <c r="I1610" s="23" t="str">
        <f t="shared" si="51"/>
        <v>DR</v>
      </c>
    </row>
    <row r="1611" spans="2:9" x14ac:dyDescent="0.25">
      <c r="B1611" s="17">
        <v>43634</v>
      </c>
      <c r="C1611" s="18" t="s">
        <v>0</v>
      </c>
      <c r="D1611" s="18">
        <v>29</v>
      </c>
      <c r="E1611" s="19">
        <v>14000</v>
      </c>
      <c r="F1611" s="20" t="str">
        <f>IF(C1611="","",C1611&amp;"-"&amp;COUNTIF($C$8:C3610,C1611)&amp;"-"&amp;TEXT(B1611,"YYYY"))</f>
        <v>INV-1170-2019</v>
      </c>
      <c r="G1611" s="21" t="str">
        <f>IFERROR(VLOOKUP(D1611,CustomerList[],2,FALSE),"")</f>
        <v>A&amp;D For Sports Equipments</v>
      </c>
      <c r="H1611" s="22">
        <f t="shared" si="50"/>
        <v>14000</v>
      </c>
      <c r="I1611" s="23" t="str">
        <f t="shared" si="51"/>
        <v>DR</v>
      </c>
    </row>
    <row r="1612" spans="2:9" x14ac:dyDescent="0.25">
      <c r="B1612" s="17">
        <v>43634</v>
      </c>
      <c r="C1612" s="18" t="s">
        <v>1</v>
      </c>
      <c r="D1612" s="18">
        <v>3</v>
      </c>
      <c r="E1612" s="19">
        <v>17000</v>
      </c>
      <c r="F1612" s="20" t="str">
        <f>IF(C1612="","",C1612&amp;"-"&amp;COUNTIF($C$8:C3611,C1612)&amp;"-"&amp;TEXT(B1612,"YYYY"))</f>
        <v>CHK-294-2019</v>
      </c>
      <c r="G1612" s="21" t="str">
        <f>IFERROR(VLOOKUP(D1612,CustomerList[],2,FALSE),"")</f>
        <v>Alied Distributers</v>
      </c>
      <c r="H1612" s="22">
        <f t="shared" si="50"/>
        <v>-17000</v>
      </c>
      <c r="I1612" s="23" t="str">
        <f t="shared" si="51"/>
        <v>CR</v>
      </c>
    </row>
    <row r="1613" spans="2:9" x14ac:dyDescent="0.25">
      <c r="B1613" s="17">
        <v>43634</v>
      </c>
      <c r="C1613" s="18" t="s">
        <v>0</v>
      </c>
      <c r="D1613" s="18">
        <v>42</v>
      </c>
      <c r="E1613" s="19">
        <v>20000</v>
      </c>
      <c r="F1613" s="20" t="str">
        <f>IF(C1613="","",C1613&amp;"-"&amp;COUNTIF($C$8:C3612,C1613)&amp;"-"&amp;TEXT(B1613,"YYYY"))</f>
        <v>INV-1170-2019</v>
      </c>
      <c r="G1613" s="21" t="str">
        <f>IFERROR(VLOOKUP(D1613,CustomerList[],2,FALSE),"")</f>
        <v>A&amp;A For Trading</v>
      </c>
      <c r="H1613" s="22">
        <f t="shared" si="50"/>
        <v>20000</v>
      </c>
      <c r="I1613" s="23" t="str">
        <f t="shared" si="51"/>
        <v>DR</v>
      </c>
    </row>
    <row r="1614" spans="2:9" x14ac:dyDescent="0.25">
      <c r="B1614" s="17">
        <v>43634</v>
      </c>
      <c r="C1614" s="18" t="s">
        <v>1</v>
      </c>
      <c r="D1614" s="18">
        <v>30</v>
      </c>
      <c r="E1614" s="19">
        <v>10500</v>
      </c>
      <c r="F1614" s="20" t="str">
        <f>IF(C1614="","",C1614&amp;"-"&amp;COUNTIF($C$8:C3613,C1614)&amp;"-"&amp;TEXT(B1614,"YYYY"))</f>
        <v>CHK-294-2019</v>
      </c>
      <c r="G1614" s="21" t="str">
        <f>IFERROR(VLOOKUP(D1614,CustomerList[],2,FALSE),"")</f>
        <v>A&amp;C For Maitenance &amp; Services</v>
      </c>
      <c r="H1614" s="22">
        <f t="shared" si="50"/>
        <v>-10500</v>
      </c>
      <c r="I1614" s="23" t="str">
        <f t="shared" si="51"/>
        <v>CR</v>
      </c>
    </row>
    <row r="1615" spans="2:9" x14ac:dyDescent="0.25">
      <c r="B1615" s="17">
        <v>43634</v>
      </c>
      <c r="C1615" s="18" t="s">
        <v>0</v>
      </c>
      <c r="D1615" s="18">
        <v>36</v>
      </c>
      <c r="E1615" s="19">
        <v>19500</v>
      </c>
      <c r="F1615" s="20" t="str">
        <f>IF(C1615="","",C1615&amp;"-"&amp;COUNTIF($C$8:C3614,C1615)&amp;"-"&amp;TEXT(B1615,"YYYY"))</f>
        <v>INV-1170-2019</v>
      </c>
      <c r="G1615" s="21" t="str">
        <f>IFERROR(VLOOKUP(D1615,CustomerList[],2,FALSE),"")</f>
        <v>Y&amp;D For Trading</v>
      </c>
      <c r="H1615" s="22">
        <f t="shared" si="50"/>
        <v>19500</v>
      </c>
      <c r="I1615" s="23" t="str">
        <f t="shared" si="51"/>
        <v>DR</v>
      </c>
    </row>
    <row r="1616" spans="2:9" x14ac:dyDescent="0.25">
      <c r="B1616" s="17">
        <v>43634</v>
      </c>
      <c r="C1616" s="18" t="s">
        <v>0</v>
      </c>
      <c r="D1616" s="18">
        <v>70</v>
      </c>
      <c r="E1616" s="19">
        <v>17000</v>
      </c>
      <c r="F1616" s="20" t="str">
        <f>IF(C1616="","",C1616&amp;"-"&amp;COUNTIF($C$8:C3615,C1616)&amp;"-"&amp;TEXT(B1616,"YYYY"))</f>
        <v>INV-1170-2019</v>
      </c>
      <c r="G1616" s="21" t="str">
        <f>IFERROR(VLOOKUP(D1616,CustomerList[],2,FALSE),"")</f>
        <v>Brothers For Distribution</v>
      </c>
      <c r="H1616" s="22">
        <f t="shared" si="50"/>
        <v>17000</v>
      </c>
      <c r="I1616" s="23" t="str">
        <f t="shared" si="51"/>
        <v>DR</v>
      </c>
    </row>
    <row r="1617" spans="2:9" x14ac:dyDescent="0.25">
      <c r="B1617" s="17">
        <v>43634</v>
      </c>
      <c r="C1617" s="18" t="s">
        <v>1</v>
      </c>
      <c r="D1617" s="18">
        <v>24</v>
      </c>
      <c r="E1617" s="19">
        <v>18000</v>
      </c>
      <c r="F1617" s="20" t="str">
        <f>IF(C1617="","",C1617&amp;"-"&amp;COUNTIF($C$8:C3616,C1617)&amp;"-"&amp;TEXT(B1617,"YYYY"))</f>
        <v>CHK-294-2019</v>
      </c>
      <c r="G1617" s="21" t="str">
        <f>IFERROR(VLOOKUP(D1617,CustomerList[],2,FALSE),"")</f>
        <v>C&amp;A For Import &amp; Export</v>
      </c>
      <c r="H1617" s="22">
        <f t="shared" si="50"/>
        <v>-18000</v>
      </c>
      <c r="I1617" s="23" t="str">
        <f t="shared" si="51"/>
        <v>CR</v>
      </c>
    </row>
    <row r="1618" spans="2:9" x14ac:dyDescent="0.25">
      <c r="B1618" s="17">
        <v>43634</v>
      </c>
      <c r="C1618" s="18" t="s">
        <v>1</v>
      </c>
      <c r="D1618" s="18">
        <v>30</v>
      </c>
      <c r="E1618" s="19">
        <v>20000</v>
      </c>
      <c r="F1618" s="20" t="str">
        <f>IF(C1618="","",C1618&amp;"-"&amp;COUNTIF($C$8:C3617,C1618)&amp;"-"&amp;TEXT(B1618,"YYYY"))</f>
        <v>CHK-294-2019</v>
      </c>
      <c r="G1618" s="21" t="str">
        <f>IFERROR(VLOOKUP(D1618,CustomerList[],2,FALSE),"")</f>
        <v>A&amp;C For Maitenance &amp; Services</v>
      </c>
      <c r="H1618" s="22">
        <f t="shared" si="50"/>
        <v>-20000</v>
      </c>
      <c r="I1618" s="23" t="str">
        <f t="shared" si="51"/>
        <v>CR</v>
      </c>
    </row>
    <row r="1619" spans="2:9" x14ac:dyDescent="0.25">
      <c r="B1619" s="17">
        <v>43634</v>
      </c>
      <c r="C1619" s="18" t="s">
        <v>0</v>
      </c>
      <c r="D1619" s="18">
        <v>1</v>
      </c>
      <c r="E1619" s="19">
        <v>19000</v>
      </c>
      <c r="F1619" s="20" t="str">
        <f>IF(C1619="","",C1619&amp;"-"&amp;COUNTIF($C$8:C3618,C1619)&amp;"-"&amp;TEXT(B1619,"YYYY"))</f>
        <v>INV-1170-2019</v>
      </c>
      <c r="G1619" s="21" t="str">
        <f>IFERROR(VLOOKUP(D1619,CustomerList[],2,FALSE),"")</f>
        <v>Egyptian trade</v>
      </c>
      <c r="H1619" s="22">
        <f t="shared" si="50"/>
        <v>19000</v>
      </c>
      <c r="I1619" s="23" t="str">
        <f t="shared" si="51"/>
        <v>DR</v>
      </c>
    </row>
    <row r="1620" spans="2:9" x14ac:dyDescent="0.25">
      <c r="B1620" s="17">
        <v>43634</v>
      </c>
      <c r="C1620" s="18" t="s">
        <v>2</v>
      </c>
      <c r="D1620" s="18">
        <v>65</v>
      </c>
      <c r="E1620" s="19">
        <v>9500</v>
      </c>
      <c r="F1620" s="20" t="str">
        <f>IF(C1620="","",C1620&amp;"-"&amp;COUNTIF($C$8:C3619,C1620)&amp;"-"&amp;TEXT(B1620,"YYYY"))</f>
        <v>CN-266-2019</v>
      </c>
      <c r="G1620" s="21" t="str">
        <f>IFERROR(VLOOKUP(D1620,CustomerList[],2,FALSE),"")</f>
        <v>Y&amp;Y For Import &amp; Export</v>
      </c>
      <c r="H1620" s="22">
        <f t="shared" si="50"/>
        <v>-9500</v>
      </c>
      <c r="I1620" s="23" t="str">
        <f t="shared" si="51"/>
        <v>CR</v>
      </c>
    </row>
    <row r="1621" spans="2:9" x14ac:dyDescent="0.25">
      <c r="B1621" s="17">
        <v>43634</v>
      </c>
      <c r="C1621" s="18" t="s">
        <v>1</v>
      </c>
      <c r="D1621" s="18">
        <v>30</v>
      </c>
      <c r="E1621" s="19">
        <v>18500</v>
      </c>
      <c r="F1621" s="20" t="str">
        <f>IF(C1621="","",C1621&amp;"-"&amp;COUNTIF($C$8:C3620,C1621)&amp;"-"&amp;TEXT(B1621,"YYYY"))</f>
        <v>CHK-294-2019</v>
      </c>
      <c r="G1621" s="21" t="str">
        <f>IFERROR(VLOOKUP(D1621,CustomerList[],2,FALSE),"")</f>
        <v>A&amp;C For Maitenance &amp; Services</v>
      </c>
      <c r="H1621" s="22">
        <f t="shared" si="50"/>
        <v>-18500</v>
      </c>
      <c r="I1621" s="23" t="str">
        <f t="shared" si="51"/>
        <v>CR</v>
      </c>
    </row>
    <row r="1622" spans="2:9" x14ac:dyDescent="0.25">
      <c r="B1622" s="17">
        <v>43634</v>
      </c>
      <c r="C1622" s="18" t="s">
        <v>0</v>
      </c>
      <c r="D1622" s="18">
        <v>58</v>
      </c>
      <c r="E1622" s="19">
        <v>15500</v>
      </c>
      <c r="F1622" s="20" t="str">
        <f>IF(C1622="","",C1622&amp;"-"&amp;COUNTIF($C$8:C3621,C1622)&amp;"-"&amp;TEXT(B1622,"YYYY"))</f>
        <v>INV-1170-2019</v>
      </c>
      <c r="G1622" s="21" t="str">
        <f>IFERROR(VLOOKUP(D1622,CustomerList[],2,FALSE),"")</f>
        <v>A&amp;Y For Sports Equipments</v>
      </c>
      <c r="H1622" s="22">
        <f t="shared" si="50"/>
        <v>15500</v>
      </c>
      <c r="I1622" s="23" t="str">
        <f t="shared" si="51"/>
        <v>DR</v>
      </c>
    </row>
    <row r="1623" spans="2:9" x14ac:dyDescent="0.25">
      <c r="B1623" s="17">
        <v>43634</v>
      </c>
      <c r="C1623" s="18" t="s">
        <v>0</v>
      </c>
      <c r="D1623" s="18">
        <v>65</v>
      </c>
      <c r="E1623" s="19">
        <v>10000</v>
      </c>
      <c r="F1623" s="20" t="str">
        <f>IF(C1623="","",C1623&amp;"-"&amp;COUNTIF($C$8:C3622,C1623)&amp;"-"&amp;TEXT(B1623,"YYYY"))</f>
        <v>INV-1170-2019</v>
      </c>
      <c r="G1623" s="21" t="str">
        <f>IFERROR(VLOOKUP(D1623,CustomerList[],2,FALSE),"")</f>
        <v>Y&amp;Y For Import &amp; Export</v>
      </c>
      <c r="H1623" s="22">
        <f t="shared" si="50"/>
        <v>10000</v>
      </c>
      <c r="I1623" s="23" t="str">
        <f t="shared" si="51"/>
        <v>DR</v>
      </c>
    </row>
    <row r="1624" spans="2:9" x14ac:dyDescent="0.25">
      <c r="B1624" s="17">
        <v>43635</v>
      </c>
      <c r="C1624" s="18" t="s">
        <v>1</v>
      </c>
      <c r="D1624" s="18">
        <v>49</v>
      </c>
      <c r="E1624" s="19">
        <v>8000</v>
      </c>
      <c r="F1624" s="20" t="str">
        <f>IF(C1624="","",C1624&amp;"-"&amp;COUNTIF($C$8:C3623,C1624)&amp;"-"&amp;TEXT(B1624,"YYYY"))</f>
        <v>CHK-294-2019</v>
      </c>
      <c r="G1624" s="21" t="str">
        <f>IFERROR(VLOOKUP(D1624,CustomerList[],2,FALSE),"")</f>
        <v>Y&amp;Y For Sports Equipments</v>
      </c>
      <c r="H1624" s="22">
        <f t="shared" si="50"/>
        <v>-8000</v>
      </c>
      <c r="I1624" s="23" t="str">
        <f t="shared" si="51"/>
        <v>CR</v>
      </c>
    </row>
    <row r="1625" spans="2:9" x14ac:dyDescent="0.25">
      <c r="B1625" s="17">
        <v>43635</v>
      </c>
      <c r="C1625" s="18" t="s">
        <v>0</v>
      </c>
      <c r="D1625" s="18">
        <v>6</v>
      </c>
      <c r="E1625" s="19">
        <v>8000</v>
      </c>
      <c r="F1625" s="20" t="str">
        <f>IF(C1625="","",C1625&amp;"-"&amp;COUNTIF($C$8:C3624,C1625)&amp;"-"&amp;TEXT(B1625,"YYYY"))</f>
        <v>INV-1170-2019</v>
      </c>
      <c r="G1625" s="21" t="str">
        <f>IFERROR(VLOOKUP(D1625,CustomerList[],2,FALSE),"")</f>
        <v>Fit &amp; Fit</v>
      </c>
      <c r="H1625" s="22">
        <f t="shared" si="50"/>
        <v>8000</v>
      </c>
      <c r="I1625" s="23" t="str">
        <f t="shared" si="51"/>
        <v>DR</v>
      </c>
    </row>
    <row r="1626" spans="2:9" x14ac:dyDescent="0.25">
      <c r="B1626" s="17">
        <v>43635</v>
      </c>
      <c r="C1626" s="18" t="s">
        <v>0</v>
      </c>
      <c r="D1626" s="18">
        <v>4</v>
      </c>
      <c r="E1626" s="19">
        <v>16500</v>
      </c>
      <c r="F1626" s="20" t="str">
        <f>IF(C1626="","",C1626&amp;"-"&amp;COUNTIF($C$8:C3625,C1626)&amp;"-"&amp;TEXT(B1626,"YYYY"))</f>
        <v>INV-1170-2019</v>
      </c>
      <c r="G1626" s="21" t="str">
        <f>IFERROR(VLOOKUP(D1626,CustomerList[],2,FALSE),"")</f>
        <v>Hyper Markets</v>
      </c>
      <c r="H1626" s="22">
        <f t="shared" si="50"/>
        <v>16500</v>
      </c>
      <c r="I1626" s="23" t="str">
        <f t="shared" si="51"/>
        <v>DR</v>
      </c>
    </row>
    <row r="1627" spans="2:9" x14ac:dyDescent="0.25">
      <c r="B1627" s="17">
        <v>43635</v>
      </c>
      <c r="C1627" s="18" t="s">
        <v>1</v>
      </c>
      <c r="D1627" s="18">
        <v>75</v>
      </c>
      <c r="E1627" s="19">
        <v>2000</v>
      </c>
      <c r="F1627" s="20" t="str">
        <f>IF(C1627="","",C1627&amp;"-"&amp;COUNTIF($C$8:C3626,C1627)&amp;"-"&amp;TEXT(B1627,"YYYY"))</f>
        <v>CHK-294-2019</v>
      </c>
      <c r="G1627" s="21" t="str">
        <f>IFERROR(VLOOKUP(D1627,CustomerList[],2,FALSE),"")</f>
        <v>Alfred Bikes</v>
      </c>
      <c r="H1627" s="22">
        <f t="shared" si="50"/>
        <v>-2000</v>
      </c>
      <c r="I1627" s="23" t="str">
        <f t="shared" si="51"/>
        <v>CR</v>
      </c>
    </row>
    <row r="1628" spans="2:9" x14ac:dyDescent="0.25">
      <c r="B1628" s="17">
        <v>43635</v>
      </c>
      <c r="C1628" s="18" t="s">
        <v>3</v>
      </c>
      <c r="D1628" s="18">
        <v>23</v>
      </c>
      <c r="E1628" s="19">
        <v>11000</v>
      </c>
      <c r="F1628" s="20" t="str">
        <f>IF(C1628="","",C1628&amp;"-"&amp;COUNTIF($C$8:C3627,C1628)&amp;"-"&amp;TEXT(B1628,"YYYY"))</f>
        <v>CASH-270-2019</v>
      </c>
      <c r="G1628" s="21" t="str">
        <f>IFERROR(VLOOKUP(D1628,CustomerList[],2,FALSE),"")</f>
        <v>Y&amp;A For Maitenance &amp; Services</v>
      </c>
      <c r="H1628" s="22">
        <f t="shared" si="50"/>
        <v>-11000</v>
      </c>
      <c r="I1628" s="23" t="str">
        <f t="shared" si="51"/>
        <v>CR</v>
      </c>
    </row>
    <row r="1629" spans="2:9" x14ac:dyDescent="0.25">
      <c r="B1629" s="17">
        <v>43635</v>
      </c>
      <c r="C1629" s="18" t="s">
        <v>1</v>
      </c>
      <c r="D1629" s="18">
        <v>48</v>
      </c>
      <c r="E1629" s="19">
        <v>6000</v>
      </c>
      <c r="F1629" s="20" t="str">
        <f>IF(C1629="","",C1629&amp;"-"&amp;COUNTIF($C$8:C3628,C1629)&amp;"-"&amp;TEXT(B1629,"YYYY"))</f>
        <v>CHK-294-2019</v>
      </c>
      <c r="G1629" s="21" t="str">
        <f>IFERROR(VLOOKUP(D1629,CustomerList[],2,FALSE),"")</f>
        <v>Y&amp;Y For Maitenance &amp; Services</v>
      </c>
      <c r="H1629" s="22">
        <f t="shared" si="50"/>
        <v>-6000</v>
      </c>
      <c r="I1629" s="23" t="str">
        <f t="shared" si="51"/>
        <v>CR</v>
      </c>
    </row>
    <row r="1630" spans="2:9" x14ac:dyDescent="0.25">
      <c r="B1630" s="17">
        <v>43635</v>
      </c>
      <c r="C1630" s="18" t="s">
        <v>1</v>
      </c>
      <c r="D1630" s="18">
        <v>64</v>
      </c>
      <c r="E1630" s="19">
        <v>1500</v>
      </c>
      <c r="F1630" s="20" t="str">
        <f>IF(C1630="","",C1630&amp;"-"&amp;COUNTIF($C$8:C3629,C1630)&amp;"-"&amp;TEXT(B1630,"YYYY"))</f>
        <v>CHK-294-2019</v>
      </c>
      <c r="G1630" s="21" t="str">
        <f>IFERROR(VLOOKUP(D1630,CustomerList[],2,FALSE),"")</f>
        <v>A&amp;A For Import &amp; Export</v>
      </c>
      <c r="H1630" s="22">
        <f t="shared" si="50"/>
        <v>-1500</v>
      </c>
      <c r="I1630" s="23" t="str">
        <f t="shared" si="51"/>
        <v>CR</v>
      </c>
    </row>
    <row r="1631" spans="2:9" x14ac:dyDescent="0.25">
      <c r="B1631" s="17">
        <v>43635</v>
      </c>
      <c r="C1631" s="18" t="s">
        <v>3</v>
      </c>
      <c r="D1631" s="18">
        <v>17</v>
      </c>
      <c r="E1631" s="19">
        <v>16000</v>
      </c>
      <c r="F1631" s="20" t="str">
        <f>IF(C1631="","",C1631&amp;"-"&amp;COUNTIF($C$8:C3630,C1631)&amp;"-"&amp;TEXT(B1631,"YYYY"))</f>
        <v>CASH-270-2019</v>
      </c>
      <c r="G1631" s="21" t="str">
        <f>IFERROR(VLOOKUP(D1631,CustomerList[],2,FALSE),"")</f>
        <v>D&amp;A For Sports Equipments</v>
      </c>
      <c r="H1631" s="22">
        <f t="shared" si="50"/>
        <v>-16000</v>
      </c>
      <c r="I1631" s="23" t="str">
        <f t="shared" si="51"/>
        <v>CR</v>
      </c>
    </row>
    <row r="1632" spans="2:9" x14ac:dyDescent="0.25">
      <c r="B1632" s="17">
        <v>43635</v>
      </c>
      <c r="C1632" s="18" t="s">
        <v>0</v>
      </c>
      <c r="D1632" s="18">
        <v>74</v>
      </c>
      <c r="E1632" s="19">
        <v>8000</v>
      </c>
      <c r="F1632" s="20" t="str">
        <f>IF(C1632="","",C1632&amp;"-"&amp;COUNTIF($C$8:C3631,C1632)&amp;"-"&amp;TEXT(B1632,"YYYY"))</f>
        <v>INV-1170-2019</v>
      </c>
      <c r="G1632" s="21" t="str">
        <f>IFERROR(VLOOKUP(D1632,CustomerList[],2,FALSE),"")</f>
        <v>Nader For Trading</v>
      </c>
      <c r="H1632" s="22">
        <f t="shared" si="50"/>
        <v>8000</v>
      </c>
      <c r="I1632" s="23" t="str">
        <f t="shared" si="51"/>
        <v>DR</v>
      </c>
    </row>
    <row r="1633" spans="2:9" x14ac:dyDescent="0.25">
      <c r="B1633" s="17">
        <v>43635</v>
      </c>
      <c r="C1633" s="18" t="s">
        <v>0</v>
      </c>
      <c r="D1633" s="18">
        <v>17</v>
      </c>
      <c r="E1633" s="19">
        <v>2000</v>
      </c>
      <c r="F1633" s="20" t="str">
        <f>IF(C1633="","",C1633&amp;"-"&amp;COUNTIF($C$8:C3632,C1633)&amp;"-"&amp;TEXT(B1633,"YYYY"))</f>
        <v>INV-1170-2019</v>
      </c>
      <c r="G1633" s="21" t="str">
        <f>IFERROR(VLOOKUP(D1633,CustomerList[],2,FALSE),"")</f>
        <v>D&amp;A For Sports Equipments</v>
      </c>
      <c r="H1633" s="22">
        <f t="shared" si="50"/>
        <v>2000</v>
      </c>
      <c r="I1633" s="23" t="str">
        <f t="shared" si="51"/>
        <v>DR</v>
      </c>
    </row>
    <row r="1634" spans="2:9" x14ac:dyDescent="0.25">
      <c r="B1634" s="17">
        <v>43635</v>
      </c>
      <c r="C1634" s="18" t="s">
        <v>0</v>
      </c>
      <c r="D1634" s="18">
        <v>13</v>
      </c>
      <c r="E1634" s="19">
        <v>18500</v>
      </c>
      <c r="F1634" s="20" t="str">
        <f>IF(C1634="","",C1634&amp;"-"&amp;COUNTIF($C$8:C3633,C1634)&amp;"-"&amp;TEXT(B1634,"YYYY"))</f>
        <v>INV-1170-2019</v>
      </c>
      <c r="G1634" s="21" t="str">
        <f>IFERROR(VLOOKUP(D1634,CustomerList[],2,FALSE),"")</f>
        <v>ABO Trading</v>
      </c>
      <c r="H1634" s="22">
        <f t="shared" si="50"/>
        <v>18500</v>
      </c>
      <c r="I1634" s="23" t="str">
        <f t="shared" si="51"/>
        <v>DR</v>
      </c>
    </row>
    <row r="1635" spans="2:9" x14ac:dyDescent="0.25">
      <c r="B1635" s="17">
        <v>43635</v>
      </c>
      <c r="C1635" s="18" t="s">
        <v>2</v>
      </c>
      <c r="D1635" s="18">
        <v>6</v>
      </c>
      <c r="E1635" s="19">
        <v>3000</v>
      </c>
      <c r="F1635" s="20" t="str">
        <f>IF(C1635="","",C1635&amp;"-"&amp;COUNTIF($C$8:C3634,C1635)&amp;"-"&amp;TEXT(B1635,"YYYY"))</f>
        <v>CN-266-2019</v>
      </c>
      <c r="G1635" s="21" t="str">
        <f>IFERROR(VLOOKUP(D1635,CustomerList[],2,FALSE),"")</f>
        <v>Fit &amp; Fit</v>
      </c>
      <c r="H1635" s="22">
        <f t="shared" si="50"/>
        <v>-3000</v>
      </c>
      <c r="I1635" s="23" t="str">
        <f t="shared" si="51"/>
        <v>CR</v>
      </c>
    </row>
    <row r="1636" spans="2:9" x14ac:dyDescent="0.25">
      <c r="B1636" s="17">
        <v>43635</v>
      </c>
      <c r="C1636" s="18" t="s">
        <v>0</v>
      </c>
      <c r="D1636" s="18">
        <v>72</v>
      </c>
      <c r="E1636" s="19">
        <v>20000</v>
      </c>
      <c r="F1636" s="20" t="str">
        <f>IF(C1636="","",C1636&amp;"-"&amp;COUNTIF($C$8:C3635,C1636)&amp;"-"&amp;TEXT(B1636,"YYYY"))</f>
        <v>INV-1170-2019</v>
      </c>
      <c r="G1636" s="21" t="str">
        <f>IFERROR(VLOOKUP(D1636,CustomerList[],2,FALSE),"")</f>
        <v>C&amp;C For Trading</v>
      </c>
      <c r="H1636" s="22">
        <f t="shared" si="50"/>
        <v>20000</v>
      </c>
      <c r="I1636" s="23" t="str">
        <f t="shared" si="51"/>
        <v>DR</v>
      </c>
    </row>
    <row r="1637" spans="2:9" x14ac:dyDescent="0.25">
      <c r="B1637" s="17">
        <v>43635</v>
      </c>
      <c r="C1637" s="18" t="s">
        <v>2</v>
      </c>
      <c r="D1637" s="18">
        <v>70</v>
      </c>
      <c r="E1637" s="19">
        <v>10000</v>
      </c>
      <c r="F1637" s="20" t="str">
        <f>IF(C1637="","",C1637&amp;"-"&amp;COUNTIF($C$8:C3636,C1637)&amp;"-"&amp;TEXT(B1637,"YYYY"))</f>
        <v>CN-266-2019</v>
      </c>
      <c r="G1637" s="21" t="str">
        <f>IFERROR(VLOOKUP(D1637,CustomerList[],2,FALSE),"")</f>
        <v>Brothers For Distribution</v>
      </c>
      <c r="H1637" s="22">
        <f t="shared" si="50"/>
        <v>-10000</v>
      </c>
      <c r="I1637" s="23" t="str">
        <f t="shared" si="51"/>
        <v>CR</v>
      </c>
    </row>
    <row r="1638" spans="2:9" x14ac:dyDescent="0.25">
      <c r="B1638" s="17">
        <v>43635</v>
      </c>
      <c r="C1638" s="18" t="s">
        <v>0</v>
      </c>
      <c r="D1638" s="18">
        <v>70</v>
      </c>
      <c r="E1638" s="19">
        <v>8000</v>
      </c>
      <c r="F1638" s="20" t="str">
        <f>IF(C1638="","",C1638&amp;"-"&amp;COUNTIF($C$8:C3637,C1638)&amp;"-"&amp;TEXT(B1638,"YYYY"))</f>
        <v>INV-1170-2019</v>
      </c>
      <c r="G1638" s="21" t="str">
        <f>IFERROR(VLOOKUP(D1638,CustomerList[],2,FALSE),"")</f>
        <v>Brothers For Distribution</v>
      </c>
      <c r="H1638" s="22">
        <f t="shared" si="50"/>
        <v>8000</v>
      </c>
      <c r="I1638" s="23" t="str">
        <f t="shared" si="51"/>
        <v>DR</v>
      </c>
    </row>
    <row r="1639" spans="2:9" x14ac:dyDescent="0.25">
      <c r="B1639" s="17">
        <v>43635</v>
      </c>
      <c r="C1639" s="18" t="s">
        <v>3</v>
      </c>
      <c r="D1639" s="18">
        <v>45</v>
      </c>
      <c r="E1639" s="19">
        <v>20000</v>
      </c>
      <c r="F1639" s="20" t="str">
        <f>IF(C1639="","",C1639&amp;"-"&amp;COUNTIF($C$8:C3638,C1639)&amp;"-"&amp;TEXT(B1639,"YYYY"))</f>
        <v>CASH-270-2019</v>
      </c>
      <c r="G1639" s="21" t="str">
        <f>IFERROR(VLOOKUP(D1639,CustomerList[],2,FALSE),"")</f>
        <v>A&amp;D For Maitenance &amp; Services</v>
      </c>
      <c r="H1639" s="22">
        <f t="shared" si="50"/>
        <v>-20000</v>
      </c>
      <c r="I1639" s="23" t="str">
        <f t="shared" si="51"/>
        <v>CR</v>
      </c>
    </row>
    <row r="1640" spans="2:9" x14ac:dyDescent="0.25">
      <c r="B1640" s="17">
        <v>43635</v>
      </c>
      <c r="C1640" s="18" t="s">
        <v>2</v>
      </c>
      <c r="D1640" s="18">
        <v>27</v>
      </c>
      <c r="E1640" s="19">
        <v>5000</v>
      </c>
      <c r="F1640" s="20" t="str">
        <f>IF(C1640="","",C1640&amp;"-"&amp;COUNTIF($C$8:C3639,C1640)&amp;"-"&amp;TEXT(B1640,"YYYY"))</f>
        <v>CN-266-2019</v>
      </c>
      <c r="G1640" s="21" t="str">
        <f>IFERROR(VLOOKUP(D1640,CustomerList[],2,FALSE),"")</f>
        <v>D&amp;A For Distribution</v>
      </c>
      <c r="H1640" s="22">
        <f t="shared" si="50"/>
        <v>-5000</v>
      </c>
      <c r="I1640" s="23" t="str">
        <f t="shared" si="51"/>
        <v>CR</v>
      </c>
    </row>
    <row r="1641" spans="2:9" x14ac:dyDescent="0.25">
      <c r="B1641" s="17">
        <v>43635</v>
      </c>
      <c r="C1641" s="18" t="s">
        <v>0</v>
      </c>
      <c r="D1641" s="18">
        <v>59</v>
      </c>
      <c r="E1641" s="19">
        <v>9000</v>
      </c>
      <c r="F1641" s="20" t="str">
        <f>IF(C1641="","",C1641&amp;"-"&amp;COUNTIF($C$8:C3640,C1641)&amp;"-"&amp;TEXT(B1641,"YYYY"))</f>
        <v>INV-1170-2019</v>
      </c>
      <c r="G1641" s="21" t="str">
        <f>IFERROR(VLOOKUP(D1641,CustomerList[],2,FALSE),"")</f>
        <v>D&amp;Y For Distribution</v>
      </c>
      <c r="H1641" s="22">
        <f t="shared" si="50"/>
        <v>9000</v>
      </c>
      <c r="I1641" s="23" t="str">
        <f t="shared" si="51"/>
        <v>DR</v>
      </c>
    </row>
    <row r="1642" spans="2:9" x14ac:dyDescent="0.25">
      <c r="B1642" s="17">
        <v>43635</v>
      </c>
      <c r="C1642" s="18" t="s">
        <v>3</v>
      </c>
      <c r="D1642" s="18">
        <v>75</v>
      </c>
      <c r="E1642" s="19">
        <v>4500</v>
      </c>
      <c r="F1642" s="20" t="str">
        <f>IF(C1642="","",C1642&amp;"-"&amp;COUNTIF($C$8:C3641,C1642)&amp;"-"&amp;TEXT(B1642,"YYYY"))</f>
        <v>CASH-270-2019</v>
      </c>
      <c r="G1642" s="21" t="str">
        <f>IFERROR(VLOOKUP(D1642,CustomerList[],2,FALSE),"")</f>
        <v>Alfred Bikes</v>
      </c>
      <c r="H1642" s="22">
        <f t="shared" si="50"/>
        <v>-4500</v>
      </c>
      <c r="I1642" s="23" t="str">
        <f t="shared" si="51"/>
        <v>CR</v>
      </c>
    </row>
    <row r="1643" spans="2:9" x14ac:dyDescent="0.25">
      <c r="B1643" s="17">
        <v>43635</v>
      </c>
      <c r="C1643" s="18" t="s">
        <v>3</v>
      </c>
      <c r="D1643" s="18">
        <v>67</v>
      </c>
      <c r="E1643" s="19">
        <v>14000</v>
      </c>
      <c r="F1643" s="20" t="str">
        <f>IF(C1643="","",C1643&amp;"-"&amp;COUNTIF($C$8:C3642,C1643)&amp;"-"&amp;TEXT(B1643,"YYYY"))</f>
        <v>CASH-270-2019</v>
      </c>
      <c r="G1643" s="21" t="str">
        <f>IFERROR(VLOOKUP(D1643,CustomerList[],2,FALSE),"")</f>
        <v>A&amp;A For Sports Equipments</v>
      </c>
      <c r="H1643" s="22">
        <f t="shared" si="50"/>
        <v>-14000</v>
      </c>
      <c r="I1643" s="23" t="str">
        <f t="shared" si="51"/>
        <v>CR</v>
      </c>
    </row>
    <row r="1644" spans="2:9" x14ac:dyDescent="0.25">
      <c r="B1644" s="17">
        <v>43635</v>
      </c>
      <c r="C1644" s="18" t="s">
        <v>0</v>
      </c>
      <c r="D1644" s="18">
        <v>23</v>
      </c>
      <c r="E1644" s="19">
        <v>16500</v>
      </c>
      <c r="F1644" s="20" t="str">
        <f>IF(C1644="","",C1644&amp;"-"&amp;COUNTIF($C$8:C3643,C1644)&amp;"-"&amp;TEXT(B1644,"YYYY"))</f>
        <v>INV-1170-2019</v>
      </c>
      <c r="G1644" s="21" t="str">
        <f>IFERROR(VLOOKUP(D1644,CustomerList[],2,FALSE),"")</f>
        <v>Y&amp;A For Maitenance &amp; Services</v>
      </c>
      <c r="H1644" s="22">
        <f t="shared" si="50"/>
        <v>16500</v>
      </c>
      <c r="I1644" s="23" t="str">
        <f t="shared" si="51"/>
        <v>DR</v>
      </c>
    </row>
    <row r="1645" spans="2:9" x14ac:dyDescent="0.25">
      <c r="B1645" s="17">
        <v>43635</v>
      </c>
      <c r="C1645" s="18" t="s">
        <v>0</v>
      </c>
      <c r="D1645" s="18">
        <v>59</v>
      </c>
      <c r="E1645" s="19">
        <v>13500</v>
      </c>
      <c r="F1645" s="20" t="str">
        <f>IF(C1645="","",C1645&amp;"-"&amp;COUNTIF($C$8:C3644,C1645)&amp;"-"&amp;TEXT(B1645,"YYYY"))</f>
        <v>INV-1170-2019</v>
      </c>
      <c r="G1645" s="21" t="str">
        <f>IFERROR(VLOOKUP(D1645,CustomerList[],2,FALSE),"")</f>
        <v>D&amp;Y For Distribution</v>
      </c>
      <c r="H1645" s="22">
        <f t="shared" si="50"/>
        <v>13500</v>
      </c>
      <c r="I1645" s="23" t="str">
        <f t="shared" si="51"/>
        <v>DR</v>
      </c>
    </row>
    <row r="1646" spans="2:9" x14ac:dyDescent="0.25">
      <c r="B1646" s="17">
        <v>43635</v>
      </c>
      <c r="C1646" s="18" t="s">
        <v>3</v>
      </c>
      <c r="D1646" s="18">
        <v>64</v>
      </c>
      <c r="E1646" s="19">
        <v>19500</v>
      </c>
      <c r="F1646" s="20" t="str">
        <f>IF(C1646="","",C1646&amp;"-"&amp;COUNTIF($C$8:C3645,C1646)&amp;"-"&amp;TEXT(B1646,"YYYY"))</f>
        <v>CASH-270-2019</v>
      </c>
      <c r="G1646" s="21" t="str">
        <f>IFERROR(VLOOKUP(D1646,CustomerList[],2,FALSE),"")</f>
        <v>A&amp;A For Import &amp; Export</v>
      </c>
      <c r="H1646" s="22">
        <f t="shared" si="50"/>
        <v>-19500</v>
      </c>
      <c r="I1646" s="23" t="str">
        <f t="shared" si="51"/>
        <v>CR</v>
      </c>
    </row>
    <row r="1647" spans="2:9" x14ac:dyDescent="0.25">
      <c r="B1647" s="17">
        <v>43635</v>
      </c>
      <c r="C1647" s="18" t="s">
        <v>0</v>
      </c>
      <c r="D1647" s="18">
        <v>19</v>
      </c>
      <c r="E1647" s="19">
        <v>8000</v>
      </c>
      <c r="F1647" s="20" t="str">
        <f>IF(C1647="","",C1647&amp;"-"&amp;COUNTIF($C$8:C3646,C1647)&amp;"-"&amp;TEXT(B1647,"YYYY"))</f>
        <v>INV-1170-2019</v>
      </c>
      <c r="G1647" s="21" t="str">
        <f>IFERROR(VLOOKUP(D1647,CustomerList[],2,FALSE),"")</f>
        <v>A&amp;A For Maitenance &amp; Services</v>
      </c>
      <c r="H1647" s="22">
        <f t="shared" si="50"/>
        <v>8000</v>
      </c>
      <c r="I1647" s="23" t="str">
        <f t="shared" si="51"/>
        <v>DR</v>
      </c>
    </row>
    <row r="1648" spans="2:9" x14ac:dyDescent="0.25">
      <c r="B1648" s="17">
        <v>43635</v>
      </c>
      <c r="C1648" s="18" t="s">
        <v>2</v>
      </c>
      <c r="D1648" s="18">
        <v>31</v>
      </c>
      <c r="E1648" s="19">
        <v>4000</v>
      </c>
      <c r="F1648" s="20" t="str">
        <f>IF(C1648="","",C1648&amp;"-"&amp;COUNTIF($C$8:C3647,C1648)&amp;"-"&amp;TEXT(B1648,"YYYY"))</f>
        <v>CN-266-2019</v>
      </c>
      <c r="G1648" s="21" t="str">
        <f>IFERROR(VLOOKUP(D1648,CustomerList[],2,FALSE),"")</f>
        <v>C&amp;Y For Trading</v>
      </c>
      <c r="H1648" s="22">
        <f t="shared" ref="H1648:H1711" si="52">IF(C1648="INV",E1648,-E1648)</f>
        <v>-4000</v>
      </c>
      <c r="I1648" s="23" t="str">
        <f t="shared" ref="I1648:I1711" si="53">IF(E1648="","",IF(H1648&gt;0,"DR","CR"))</f>
        <v>CR</v>
      </c>
    </row>
    <row r="1649" spans="2:9" x14ac:dyDescent="0.25">
      <c r="B1649" s="17">
        <v>43635</v>
      </c>
      <c r="C1649" s="18" t="s">
        <v>0</v>
      </c>
      <c r="D1649" s="18">
        <v>20</v>
      </c>
      <c r="E1649" s="19">
        <v>16500</v>
      </c>
      <c r="F1649" s="20" t="str">
        <f>IF(C1649="","",C1649&amp;"-"&amp;COUNTIF($C$8:C3648,C1649)&amp;"-"&amp;TEXT(B1649,"YYYY"))</f>
        <v>INV-1170-2019</v>
      </c>
      <c r="G1649" s="21" t="str">
        <f>IFERROR(VLOOKUP(D1649,CustomerList[],2,FALSE),"")</f>
        <v>A&amp;C For Sports Equipments</v>
      </c>
      <c r="H1649" s="22">
        <f t="shared" si="52"/>
        <v>16500</v>
      </c>
      <c r="I1649" s="23" t="str">
        <f t="shared" si="53"/>
        <v>DR</v>
      </c>
    </row>
    <row r="1650" spans="2:9" x14ac:dyDescent="0.25">
      <c r="B1650" s="17">
        <v>43635</v>
      </c>
      <c r="C1650" s="18" t="s">
        <v>0</v>
      </c>
      <c r="D1650" s="18">
        <v>61</v>
      </c>
      <c r="E1650" s="19">
        <v>3000</v>
      </c>
      <c r="F1650" s="20" t="str">
        <f>IF(C1650="","",C1650&amp;"-"&amp;COUNTIF($C$8:C3649,C1650)&amp;"-"&amp;TEXT(B1650,"YYYY"))</f>
        <v>INV-1170-2019</v>
      </c>
      <c r="G1650" s="21" t="str">
        <f>IFERROR(VLOOKUP(D1650,CustomerList[],2,FALSE),"")</f>
        <v>AAA sons For Import &amp; Export</v>
      </c>
      <c r="H1650" s="22">
        <f t="shared" si="52"/>
        <v>3000</v>
      </c>
      <c r="I1650" s="23" t="str">
        <f t="shared" si="53"/>
        <v>DR</v>
      </c>
    </row>
    <row r="1651" spans="2:9" x14ac:dyDescent="0.25">
      <c r="B1651" s="17">
        <v>43635</v>
      </c>
      <c r="C1651" s="18" t="s">
        <v>3</v>
      </c>
      <c r="D1651" s="18">
        <v>15</v>
      </c>
      <c r="E1651" s="19">
        <v>15500</v>
      </c>
      <c r="F1651" s="20" t="str">
        <f>IF(C1651="","",C1651&amp;"-"&amp;COUNTIF($C$8:C3650,C1651)&amp;"-"&amp;TEXT(B1651,"YYYY"))</f>
        <v>CASH-270-2019</v>
      </c>
      <c r="G1651" s="21" t="str">
        <f>IFERROR(VLOOKUP(D1651,CustomerList[],2,FALSE),"")</f>
        <v>Triple A Bikes</v>
      </c>
      <c r="H1651" s="22">
        <f t="shared" si="52"/>
        <v>-15500</v>
      </c>
      <c r="I1651" s="23" t="str">
        <f t="shared" si="53"/>
        <v>CR</v>
      </c>
    </row>
    <row r="1652" spans="2:9" x14ac:dyDescent="0.25">
      <c r="B1652" s="17">
        <v>43635</v>
      </c>
      <c r="C1652" s="18" t="s">
        <v>0</v>
      </c>
      <c r="D1652" s="18">
        <v>47</v>
      </c>
      <c r="E1652" s="19">
        <v>7000</v>
      </c>
      <c r="F1652" s="20" t="str">
        <f>IF(C1652="","",C1652&amp;"-"&amp;COUNTIF($C$8:C3651,C1652)&amp;"-"&amp;TEXT(B1652,"YYYY"))</f>
        <v>INV-1170-2019</v>
      </c>
      <c r="G1652" s="21" t="str">
        <f>IFERROR(VLOOKUP(D1652,CustomerList[],2,FALSE),"")</f>
        <v>Y&amp;C For Trading</v>
      </c>
      <c r="H1652" s="22">
        <f t="shared" si="52"/>
        <v>7000</v>
      </c>
      <c r="I1652" s="23" t="str">
        <f t="shared" si="53"/>
        <v>DR</v>
      </c>
    </row>
    <row r="1653" spans="2:9" x14ac:dyDescent="0.25">
      <c r="B1653" s="17">
        <v>43635</v>
      </c>
      <c r="C1653" s="18" t="s">
        <v>0</v>
      </c>
      <c r="D1653" s="18">
        <v>17</v>
      </c>
      <c r="E1653" s="19">
        <v>10000</v>
      </c>
      <c r="F1653" s="20" t="str">
        <f>IF(C1653="","",C1653&amp;"-"&amp;COUNTIF($C$8:C3652,C1653)&amp;"-"&amp;TEXT(B1653,"YYYY"))</f>
        <v>INV-1170-2019</v>
      </c>
      <c r="G1653" s="21" t="str">
        <f>IFERROR(VLOOKUP(D1653,CustomerList[],2,FALSE),"")</f>
        <v>D&amp;A For Sports Equipments</v>
      </c>
      <c r="H1653" s="22">
        <f t="shared" si="52"/>
        <v>10000</v>
      </c>
      <c r="I1653" s="23" t="str">
        <f t="shared" si="53"/>
        <v>DR</v>
      </c>
    </row>
    <row r="1654" spans="2:9" x14ac:dyDescent="0.25">
      <c r="B1654" s="17">
        <v>43635</v>
      </c>
      <c r="C1654" s="18" t="s">
        <v>0</v>
      </c>
      <c r="D1654" s="18">
        <v>70</v>
      </c>
      <c r="E1654" s="19">
        <v>3000</v>
      </c>
      <c r="F1654" s="20" t="str">
        <f>IF(C1654="","",C1654&amp;"-"&amp;COUNTIF($C$8:C3653,C1654)&amp;"-"&amp;TEXT(B1654,"YYYY"))</f>
        <v>INV-1170-2019</v>
      </c>
      <c r="G1654" s="21" t="str">
        <f>IFERROR(VLOOKUP(D1654,CustomerList[],2,FALSE),"")</f>
        <v>Brothers For Distribution</v>
      </c>
      <c r="H1654" s="22">
        <f t="shared" si="52"/>
        <v>3000</v>
      </c>
      <c r="I1654" s="23" t="str">
        <f t="shared" si="53"/>
        <v>DR</v>
      </c>
    </row>
    <row r="1655" spans="2:9" x14ac:dyDescent="0.25">
      <c r="B1655" s="17">
        <v>43635</v>
      </c>
      <c r="C1655" s="18" t="s">
        <v>0</v>
      </c>
      <c r="D1655" s="18">
        <v>23</v>
      </c>
      <c r="E1655" s="19">
        <v>10000</v>
      </c>
      <c r="F1655" s="20" t="str">
        <f>IF(C1655="","",C1655&amp;"-"&amp;COUNTIF($C$8:C3654,C1655)&amp;"-"&amp;TEXT(B1655,"YYYY"))</f>
        <v>INV-1170-2019</v>
      </c>
      <c r="G1655" s="21" t="str">
        <f>IFERROR(VLOOKUP(D1655,CustomerList[],2,FALSE),"")</f>
        <v>Y&amp;A For Maitenance &amp; Services</v>
      </c>
      <c r="H1655" s="22">
        <f t="shared" si="52"/>
        <v>10000</v>
      </c>
      <c r="I1655" s="23" t="str">
        <f t="shared" si="53"/>
        <v>DR</v>
      </c>
    </row>
    <row r="1656" spans="2:9" x14ac:dyDescent="0.25">
      <c r="B1656" s="17">
        <v>43635</v>
      </c>
      <c r="C1656" s="18" t="s">
        <v>0</v>
      </c>
      <c r="D1656" s="18">
        <v>28</v>
      </c>
      <c r="E1656" s="19">
        <v>19500</v>
      </c>
      <c r="F1656" s="20" t="str">
        <f>IF(C1656="","",C1656&amp;"-"&amp;COUNTIF($C$8:C3655,C1656)&amp;"-"&amp;TEXT(B1656,"YYYY"))</f>
        <v>INV-1170-2019</v>
      </c>
      <c r="G1656" s="21" t="str">
        <f>IFERROR(VLOOKUP(D1656,CustomerList[],2,FALSE),"")</f>
        <v>D&amp;D For Import &amp; Export</v>
      </c>
      <c r="H1656" s="22">
        <f t="shared" si="52"/>
        <v>19500</v>
      </c>
      <c r="I1656" s="23" t="str">
        <f t="shared" si="53"/>
        <v>DR</v>
      </c>
    </row>
    <row r="1657" spans="2:9" x14ac:dyDescent="0.25">
      <c r="B1657" s="17">
        <v>43635</v>
      </c>
      <c r="C1657" s="18" t="s">
        <v>0</v>
      </c>
      <c r="D1657" s="18">
        <v>19</v>
      </c>
      <c r="E1657" s="19">
        <v>7500</v>
      </c>
      <c r="F1657" s="20" t="str">
        <f>IF(C1657="","",C1657&amp;"-"&amp;COUNTIF($C$8:C3656,C1657)&amp;"-"&amp;TEXT(B1657,"YYYY"))</f>
        <v>INV-1170-2019</v>
      </c>
      <c r="G1657" s="21" t="str">
        <f>IFERROR(VLOOKUP(D1657,CustomerList[],2,FALSE),"")</f>
        <v>A&amp;A For Maitenance &amp; Services</v>
      </c>
      <c r="H1657" s="22">
        <f t="shared" si="52"/>
        <v>7500</v>
      </c>
      <c r="I1657" s="23" t="str">
        <f t="shared" si="53"/>
        <v>DR</v>
      </c>
    </row>
    <row r="1658" spans="2:9" x14ac:dyDescent="0.25">
      <c r="B1658" s="17">
        <v>43635</v>
      </c>
      <c r="C1658" s="18" t="s">
        <v>3</v>
      </c>
      <c r="D1658" s="18">
        <v>55</v>
      </c>
      <c r="E1658" s="19">
        <v>13000</v>
      </c>
      <c r="F1658" s="20" t="str">
        <f>IF(C1658="","",C1658&amp;"-"&amp;COUNTIF($C$8:C3657,C1658)&amp;"-"&amp;TEXT(B1658,"YYYY"))</f>
        <v>CASH-270-2019</v>
      </c>
      <c r="G1658" s="21" t="str">
        <f>IFERROR(VLOOKUP(D1658,CustomerList[],2,FALSE),"")</f>
        <v>D&amp;A For Maitenance &amp; Services</v>
      </c>
      <c r="H1658" s="22">
        <f t="shared" si="52"/>
        <v>-13000</v>
      </c>
      <c r="I1658" s="23" t="str">
        <f t="shared" si="53"/>
        <v>CR</v>
      </c>
    </row>
    <row r="1659" spans="2:9" x14ac:dyDescent="0.25">
      <c r="B1659" s="17">
        <v>43635</v>
      </c>
      <c r="C1659" s="18" t="s">
        <v>2</v>
      </c>
      <c r="D1659" s="18">
        <v>64</v>
      </c>
      <c r="E1659" s="19">
        <v>8500</v>
      </c>
      <c r="F1659" s="20" t="str">
        <f>IF(C1659="","",C1659&amp;"-"&amp;COUNTIF($C$8:C3658,C1659)&amp;"-"&amp;TEXT(B1659,"YYYY"))</f>
        <v>CN-266-2019</v>
      </c>
      <c r="G1659" s="21" t="str">
        <f>IFERROR(VLOOKUP(D1659,CustomerList[],2,FALSE),"")</f>
        <v>A&amp;A For Import &amp; Export</v>
      </c>
      <c r="H1659" s="22">
        <f t="shared" si="52"/>
        <v>-8500</v>
      </c>
      <c r="I1659" s="23" t="str">
        <f t="shared" si="53"/>
        <v>CR</v>
      </c>
    </row>
    <row r="1660" spans="2:9" x14ac:dyDescent="0.25">
      <c r="B1660" s="17">
        <v>43636</v>
      </c>
      <c r="C1660" s="18" t="s">
        <v>0</v>
      </c>
      <c r="D1660" s="18">
        <v>18</v>
      </c>
      <c r="E1660" s="19">
        <v>7000</v>
      </c>
      <c r="F1660" s="20" t="str">
        <f>IF(C1660="","",C1660&amp;"-"&amp;COUNTIF($C$8:C3659,C1660)&amp;"-"&amp;TEXT(B1660,"YYYY"))</f>
        <v>INV-1170-2019</v>
      </c>
      <c r="G1660" s="21" t="str">
        <f>IFERROR(VLOOKUP(D1660,CustomerList[],2,FALSE),"")</f>
        <v>Y&amp;A For Sports Equipments</v>
      </c>
      <c r="H1660" s="22">
        <f t="shared" si="52"/>
        <v>7000</v>
      </c>
      <c r="I1660" s="23" t="str">
        <f t="shared" si="53"/>
        <v>DR</v>
      </c>
    </row>
    <row r="1661" spans="2:9" x14ac:dyDescent="0.25">
      <c r="B1661" s="17">
        <v>43636</v>
      </c>
      <c r="C1661" s="18" t="s">
        <v>0</v>
      </c>
      <c r="D1661" s="18">
        <v>10</v>
      </c>
      <c r="E1661" s="19">
        <v>3500</v>
      </c>
      <c r="F1661" s="20" t="str">
        <f>IF(C1661="","",C1661&amp;"-"&amp;COUNTIF($C$8:C3660,C1661)&amp;"-"&amp;TEXT(B1661,"YYYY"))</f>
        <v>INV-1170-2019</v>
      </c>
      <c r="G1661" s="21" t="str">
        <f>IFERROR(VLOOKUP(D1661,CustomerList[],2,FALSE),"")</f>
        <v>Light Equipments Int'l</v>
      </c>
      <c r="H1661" s="22">
        <f t="shared" si="52"/>
        <v>3500</v>
      </c>
      <c r="I1661" s="23" t="str">
        <f t="shared" si="53"/>
        <v>DR</v>
      </c>
    </row>
    <row r="1662" spans="2:9" x14ac:dyDescent="0.25">
      <c r="B1662" s="17">
        <v>43636</v>
      </c>
      <c r="C1662" s="18" t="s">
        <v>1</v>
      </c>
      <c r="D1662" s="18">
        <v>26</v>
      </c>
      <c r="E1662" s="19">
        <v>11000</v>
      </c>
      <c r="F1662" s="20" t="str">
        <f>IF(C1662="","",C1662&amp;"-"&amp;COUNTIF($C$8:C3661,C1662)&amp;"-"&amp;TEXT(B1662,"YYYY"))</f>
        <v>CHK-294-2019</v>
      </c>
      <c r="G1662" s="21" t="str">
        <f>IFERROR(VLOOKUP(D1662,CustomerList[],2,FALSE),"")</f>
        <v>D&amp;D For Maitenance &amp; Services</v>
      </c>
      <c r="H1662" s="22">
        <f t="shared" si="52"/>
        <v>-11000</v>
      </c>
      <c r="I1662" s="23" t="str">
        <f t="shared" si="53"/>
        <v>CR</v>
      </c>
    </row>
    <row r="1663" spans="2:9" x14ac:dyDescent="0.25">
      <c r="B1663" s="17">
        <v>43636</v>
      </c>
      <c r="C1663" s="18" t="s">
        <v>1</v>
      </c>
      <c r="D1663" s="18">
        <v>16</v>
      </c>
      <c r="E1663" s="19">
        <v>20000</v>
      </c>
      <c r="F1663" s="20" t="str">
        <f>IF(C1663="","",C1663&amp;"-"&amp;COUNTIF($C$8:C3662,C1663)&amp;"-"&amp;TEXT(B1663,"YYYY"))</f>
        <v>CHK-294-2019</v>
      </c>
      <c r="G1663" s="21" t="str">
        <f>IFERROR(VLOOKUP(D1663,CustomerList[],2,FALSE),"")</f>
        <v>Amr Atef</v>
      </c>
      <c r="H1663" s="22">
        <f t="shared" si="52"/>
        <v>-20000</v>
      </c>
      <c r="I1663" s="23" t="str">
        <f t="shared" si="53"/>
        <v>CR</v>
      </c>
    </row>
    <row r="1664" spans="2:9" x14ac:dyDescent="0.25">
      <c r="B1664" s="17">
        <v>43636</v>
      </c>
      <c r="C1664" s="18" t="s">
        <v>0</v>
      </c>
      <c r="D1664" s="18">
        <v>65</v>
      </c>
      <c r="E1664" s="19">
        <v>6000</v>
      </c>
      <c r="F1664" s="20" t="str">
        <f>IF(C1664="","",C1664&amp;"-"&amp;COUNTIF($C$8:C3663,C1664)&amp;"-"&amp;TEXT(B1664,"YYYY"))</f>
        <v>INV-1170-2019</v>
      </c>
      <c r="G1664" s="21" t="str">
        <f>IFERROR(VLOOKUP(D1664,CustomerList[],2,FALSE),"")</f>
        <v>Y&amp;Y For Import &amp; Export</v>
      </c>
      <c r="H1664" s="22">
        <f t="shared" si="52"/>
        <v>6000</v>
      </c>
      <c r="I1664" s="23" t="str">
        <f t="shared" si="53"/>
        <v>DR</v>
      </c>
    </row>
    <row r="1665" spans="2:9" x14ac:dyDescent="0.25">
      <c r="B1665" s="17">
        <v>43636</v>
      </c>
      <c r="C1665" s="18" t="s">
        <v>1</v>
      </c>
      <c r="D1665" s="18">
        <v>57</v>
      </c>
      <c r="E1665" s="19">
        <v>15500</v>
      </c>
      <c r="F1665" s="20" t="str">
        <f>IF(C1665="","",C1665&amp;"-"&amp;COUNTIF($C$8:C3664,C1665)&amp;"-"&amp;TEXT(B1665,"YYYY"))</f>
        <v>CHK-294-2019</v>
      </c>
      <c r="G1665" s="21" t="str">
        <f>IFERROR(VLOOKUP(D1665,CustomerList[],2,FALSE),"")</f>
        <v>Ahmed &amp; Co For Sports Equipments</v>
      </c>
      <c r="H1665" s="22">
        <f t="shared" si="52"/>
        <v>-15500</v>
      </c>
      <c r="I1665" s="23" t="str">
        <f t="shared" si="53"/>
        <v>CR</v>
      </c>
    </row>
    <row r="1666" spans="2:9" x14ac:dyDescent="0.25">
      <c r="B1666" s="17">
        <v>43636</v>
      </c>
      <c r="C1666" s="18" t="s">
        <v>1</v>
      </c>
      <c r="D1666" s="18">
        <v>36</v>
      </c>
      <c r="E1666" s="19">
        <v>16500</v>
      </c>
      <c r="F1666" s="20" t="str">
        <f>IF(C1666="","",C1666&amp;"-"&amp;COUNTIF($C$8:C3665,C1666)&amp;"-"&amp;TEXT(B1666,"YYYY"))</f>
        <v>CHK-294-2019</v>
      </c>
      <c r="G1666" s="21" t="str">
        <f>IFERROR(VLOOKUP(D1666,CustomerList[],2,FALSE),"")</f>
        <v>Y&amp;D For Trading</v>
      </c>
      <c r="H1666" s="22">
        <f t="shared" si="52"/>
        <v>-16500</v>
      </c>
      <c r="I1666" s="23" t="str">
        <f t="shared" si="53"/>
        <v>CR</v>
      </c>
    </row>
    <row r="1667" spans="2:9" x14ac:dyDescent="0.25">
      <c r="B1667" s="17">
        <v>43636</v>
      </c>
      <c r="C1667" s="18" t="s">
        <v>0</v>
      </c>
      <c r="D1667" s="18">
        <v>16</v>
      </c>
      <c r="E1667" s="19">
        <v>16500</v>
      </c>
      <c r="F1667" s="20" t="str">
        <f>IF(C1667="","",C1667&amp;"-"&amp;COUNTIF($C$8:C3666,C1667)&amp;"-"&amp;TEXT(B1667,"YYYY"))</f>
        <v>INV-1170-2019</v>
      </c>
      <c r="G1667" s="21" t="str">
        <f>IFERROR(VLOOKUP(D1667,CustomerList[],2,FALSE),"")</f>
        <v>Amr Atef</v>
      </c>
      <c r="H1667" s="22">
        <f t="shared" si="52"/>
        <v>16500</v>
      </c>
      <c r="I1667" s="23" t="str">
        <f t="shared" si="53"/>
        <v>DR</v>
      </c>
    </row>
    <row r="1668" spans="2:9" x14ac:dyDescent="0.25">
      <c r="B1668" s="17">
        <v>43636</v>
      </c>
      <c r="C1668" s="18" t="s">
        <v>0</v>
      </c>
      <c r="D1668" s="18">
        <v>67</v>
      </c>
      <c r="E1668" s="19">
        <v>16500</v>
      </c>
      <c r="F1668" s="20" t="str">
        <f>IF(C1668="","",C1668&amp;"-"&amp;COUNTIF($C$8:C3667,C1668)&amp;"-"&amp;TEXT(B1668,"YYYY"))</f>
        <v>INV-1170-2019</v>
      </c>
      <c r="G1668" s="21" t="str">
        <f>IFERROR(VLOOKUP(D1668,CustomerList[],2,FALSE),"")</f>
        <v>A&amp;A For Sports Equipments</v>
      </c>
      <c r="H1668" s="22">
        <f t="shared" si="52"/>
        <v>16500</v>
      </c>
      <c r="I1668" s="23" t="str">
        <f t="shared" si="53"/>
        <v>DR</v>
      </c>
    </row>
    <row r="1669" spans="2:9" x14ac:dyDescent="0.25">
      <c r="B1669" s="17">
        <v>43636</v>
      </c>
      <c r="C1669" s="18" t="s">
        <v>1</v>
      </c>
      <c r="D1669" s="18">
        <v>9</v>
      </c>
      <c r="E1669" s="19">
        <v>19500</v>
      </c>
      <c r="F1669" s="20" t="str">
        <f>IF(C1669="","",C1669&amp;"-"&amp;COUNTIF($C$8:C3668,C1669)&amp;"-"&amp;TEXT(B1669,"YYYY"))</f>
        <v>CHK-294-2019</v>
      </c>
      <c r="G1669" s="21" t="str">
        <f>IFERROR(VLOOKUP(D1669,CustomerList[],2,FALSE),"")</f>
        <v>Sports &amp; Fitness Co</v>
      </c>
      <c r="H1669" s="22">
        <f t="shared" si="52"/>
        <v>-19500</v>
      </c>
      <c r="I1669" s="23" t="str">
        <f t="shared" si="53"/>
        <v>CR</v>
      </c>
    </row>
    <row r="1670" spans="2:9" x14ac:dyDescent="0.25">
      <c r="B1670" s="17">
        <v>43636</v>
      </c>
      <c r="C1670" s="18" t="s">
        <v>2</v>
      </c>
      <c r="D1670" s="18">
        <v>44</v>
      </c>
      <c r="E1670" s="19">
        <v>6000</v>
      </c>
      <c r="F1670" s="20" t="str">
        <f>IF(C1670="","",C1670&amp;"-"&amp;COUNTIF($C$8:C3669,C1670)&amp;"-"&amp;TEXT(B1670,"YYYY"))</f>
        <v>CN-266-2019</v>
      </c>
      <c r="G1670" s="21" t="str">
        <f>IFERROR(VLOOKUP(D1670,CustomerList[],2,FALSE),"")</f>
        <v>Y&amp;D For Sports Equipments</v>
      </c>
      <c r="H1670" s="22">
        <f t="shared" si="52"/>
        <v>-6000</v>
      </c>
      <c r="I1670" s="23" t="str">
        <f t="shared" si="53"/>
        <v>CR</v>
      </c>
    </row>
    <row r="1671" spans="2:9" x14ac:dyDescent="0.25">
      <c r="B1671" s="17">
        <v>43636</v>
      </c>
      <c r="C1671" s="18" t="s">
        <v>1</v>
      </c>
      <c r="D1671" s="18">
        <v>64</v>
      </c>
      <c r="E1671" s="19">
        <v>14000</v>
      </c>
      <c r="F1671" s="20" t="str">
        <f>IF(C1671="","",C1671&amp;"-"&amp;COUNTIF($C$8:C3670,C1671)&amp;"-"&amp;TEXT(B1671,"YYYY"))</f>
        <v>CHK-294-2019</v>
      </c>
      <c r="G1671" s="21" t="str">
        <f>IFERROR(VLOOKUP(D1671,CustomerList[],2,FALSE),"")</f>
        <v>A&amp;A For Import &amp; Export</v>
      </c>
      <c r="H1671" s="22">
        <f t="shared" si="52"/>
        <v>-14000</v>
      </c>
      <c r="I1671" s="23" t="str">
        <f t="shared" si="53"/>
        <v>CR</v>
      </c>
    </row>
    <row r="1672" spans="2:9" x14ac:dyDescent="0.25">
      <c r="B1672" s="17">
        <v>43636</v>
      </c>
      <c r="C1672" s="18" t="s">
        <v>0</v>
      </c>
      <c r="D1672" s="18">
        <v>36</v>
      </c>
      <c r="E1672" s="19">
        <v>19000</v>
      </c>
      <c r="F1672" s="20" t="str">
        <f>IF(C1672="","",C1672&amp;"-"&amp;COUNTIF($C$8:C3671,C1672)&amp;"-"&amp;TEXT(B1672,"YYYY"))</f>
        <v>INV-1170-2019</v>
      </c>
      <c r="G1672" s="21" t="str">
        <f>IFERROR(VLOOKUP(D1672,CustomerList[],2,FALSE),"")</f>
        <v>Y&amp;D For Trading</v>
      </c>
      <c r="H1672" s="22">
        <f t="shared" si="52"/>
        <v>19000</v>
      </c>
      <c r="I1672" s="23" t="str">
        <f t="shared" si="53"/>
        <v>DR</v>
      </c>
    </row>
    <row r="1673" spans="2:9" x14ac:dyDescent="0.25">
      <c r="B1673" s="17">
        <v>43636</v>
      </c>
      <c r="C1673" s="18" t="s">
        <v>0</v>
      </c>
      <c r="D1673" s="18">
        <v>45</v>
      </c>
      <c r="E1673" s="19">
        <v>14000</v>
      </c>
      <c r="F1673" s="20" t="str">
        <f>IF(C1673="","",C1673&amp;"-"&amp;COUNTIF($C$8:C3672,C1673)&amp;"-"&amp;TEXT(B1673,"YYYY"))</f>
        <v>INV-1170-2019</v>
      </c>
      <c r="G1673" s="21" t="str">
        <f>IFERROR(VLOOKUP(D1673,CustomerList[],2,FALSE),"")</f>
        <v>A&amp;D For Maitenance &amp; Services</v>
      </c>
      <c r="H1673" s="22">
        <f t="shared" si="52"/>
        <v>14000</v>
      </c>
      <c r="I1673" s="23" t="str">
        <f t="shared" si="53"/>
        <v>DR</v>
      </c>
    </row>
    <row r="1674" spans="2:9" x14ac:dyDescent="0.25">
      <c r="B1674" s="17">
        <v>43636</v>
      </c>
      <c r="C1674" s="18" t="s">
        <v>0</v>
      </c>
      <c r="D1674" s="18">
        <v>34</v>
      </c>
      <c r="E1674" s="19">
        <v>10000</v>
      </c>
      <c r="F1674" s="20" t="str">
        <f>IF(C1674="","",C1674&amp;"-"&amp;COUNTIF($C$8:C3673,C1674)&amp;"-"&amp;TEXT(B1674,"YYYY"))</f>
        <v>INV-1170-2019</v>
      </c>
      <c r="G1674" s="21" t="str">
        <f>IFERROR(VLOOKUP(D1674,CustomerList[],2,FALSE),"")</f>
        <v>D&amp;C For Distribution</v>
      </c>
      <c r="H1674" s="22">
        <f t="shared" si="52"/>
        <v>10000</v>
      </c>
      <c r="I1674" s="23" t="str">
        <f t="shared" si="53"/>
        <v>DR</v>
      </c>
    </row>
    <row r="1675" spans="2:9" x14ac:dyDescent="0.25">
      <c r="B1675" s="17">
        <v>43636</v>
      </c>
      <c r="C1675" s="18" t="s">
        <v>1</v>
      </c>
      <c r="D1675" s="18">
        <v>69</v>
      </c>
      <c r="E1675" s="19">
        <v>5500</v>
      </c>
      <c r="F1675" s="20" t="str">
        <f>IF(C1675="","",C1675&amp;"-"&amp;COUNTIF($C$8:C3674,C1675)&amp;"-"&amp;TEXT(B1675,"YYYY"))</f>
        <v>CHK-294-2019</v>
      </c>
      <c r="G1675" s="21" t="str">
        <f>IFERROR(VLOOKUP(D1675,CustomerList[],2,FALSE),"")</f>
        <v>A&amp;C For Trading</v>
      </c>
      <c r="H1675" s="22">
        <f t="shared" si="52"/>
        <v>-5500</v>
      </c>
      <c r="I1675" s="23" t="str">
        <f t="shared" si="53"/>
        <v>CR</v>
      </c>
    </row>
    <row r="1676" spans="2:9" x14ac:dyDescent="0.25">
      <c r="B1676" s="17">
        <v>43636</v>
      </c>
      <c r="C1676" s="18" t="s">
        <v>0</v>
      </c>
      <c r="D1676" s="18">
        <v>45</v>
      </c>
      <c r="E1676" s="19">
        <v>17500</v>
      </c>
      <c r="F1676" s="20" t="str">
        <f>IF(C1676="","",C1676&amp;"-"&amp;COUNTIF($C$8:C3675,C1676)&amp;"-"&amp;TEXT(B1676,"YYYY"))</f>
        <v>INV-1170-2019</v>
      </c>
      <c r="G1676" s="21" t="str">
        <f>IFERROR(VLOOKUP(D1676,CustomerList[],2,FALSE),"")</f>
        <v>A&amp;D For Maitenance &amp; Services</v>
      </c>
      <c r="H1676" s="22">
        <f t="shared" si="52"/>
        <v>17500</v>
      </c>
      <c r="I1676" s="23" t="str">
        <f t="shared" si="53"/>
        <v>DR</v>
      </c>
    </row>
    <row r="1677" spans="2:9" x14ac:dyDescent="0.25">
      <c r="B1677" s="17">
        <v>43636</v>
      </c>
      <c r="C1677" s="18" t="s">
        <v>0</v>
      </c>
      <c r="D1677" s="18">
        <v>47</v>
      </c>
      <c r="E1677" s="19">
        <v>6000</v>
      </c>
      <c r="F1677" s="20" t="str">
        <f>IF(C1677="","",C1677&amp;"-"&amp;COUNTIF($C$8:C3676,C1677)&amp;"-"&amp;TEXT(B1677,"YYYY"))</f>
        <v>INV-1170-2019</v>
      </c>
      <c r="G1677" s="21" t="str">
        <f>IFERROR(VLOOKUP(D1677,CustomerList[],2,FALSE),"")</f>
        <v>Y&amp;C For Trading</v>
      </c>
      <c r="H1677" s="22">
        <f t="shared" si="52"/>
        <v>6000</v>
      </c>
      <c r="I1677" s="23" t="str">
        <f t="shared" si="53"/>
        <v>DR</v>
      </c>
    </row>
    <row r="1678" spans="2:9" x14ac:dyDescent="0.25">
      <c r="B1678" s="17">
        <v>43636</v>
      </c>
      <c r="C1678" s="18" t="s">
        <v>1</v>
      </c>
      <c r="D1678" s="18">
        <v>50</v>
      </c>
      <c r="E1678" s="19">
        <v>5500</v>
      </c>
      <c r="F1678" s="20" t="str">
        <f>IF(C1678="","",C1678&amp;"-"&amp;COUNTIF($C$8:C3677,C1678)&amp;"-"&amp;TEXT(B1678,"YYYY"))</f>
        <v>CHK-294-2019</v>
      </c>
      <c r="G1678" s="21" t="str">
        <f>IFERROR(VLOOKUP(D1678,CustomerList[],2,FALSE),"")</f>
        <v>D&amp;A For Import &amp; Export</v>
      </c>
      <c r="H1678" s="22">
        <f t="shared" si="52"/>
        <v>-5500</v>
      </c>
      <c r="I1678" s="23" t="str">
        <f t="shared" si="53"/>
        <v>CR</v>
      </c>
    </row>
    <row r="1679" spans="2:9" x14ac:dyDescent="0.25">
      <c r="B1679" s="17">
        <v>43636</v>
      </c>
      <c r="C1679" s="18" t="s">
        <v>3</v>
      </c>
      <c r="D1679" s="18">
        <v>41</v>
      </c>
      <c r="E1679" s="19">
        <v>500</v>
      </c>
      <c r="F1679" s="20" t="str">
        <f>IF(C1679="","",C1679&amp;"-"&amp;COUNTIF($C$8:C3678,C1679)&amp;"-"&amp;TEXT(B1679,"YYYY"))</f>
        <v>CASH-270-2019</v>
      </c>
      <c r="G1679" s="21" t="str">
        <f>IFERROR(VLOOKUP(D1679,CustomerList[],2,FALSE),"")</f>
        <v>C&amp;A For Distribution</v>
      </c>
      <c r="H1679" s="22">
        <f t="shared" si="52"/>
        <v>-500</v>
      </c>
      <c r="I1679" s="23" t="str">
        <f t="shared" si="53"/>
        <v>CR</v>
      </c>
    </row>
    <row r="1680" spans="2:9" x14ac:dyDescent="0.25">
      <c r="B1680" s="17">
        <v>43636</v>
      </c>
      <c r="C1680" s="18" t="s">
        <v>0</v>
      </c>
      <c r="D1680" s="18">
        <v>54</v>
      </c>
      <c r="E1680" s="19">
        <v>5500</v>
      </c>
      <c r="F1680" s="20" t="str">
        <f>IF(C1680="","",C1680&amp;"-"&amp;COUNTIF($C$8:C3679,C1680)&amp;"-"&amp;TEXT(B1680,"YYYY"))</f>
        <v>INV-1170-2019</v>
      </c>
      <c r="G1680" s="21" t="str">
        <f>IFERROR(VLOOKUP(D1680,CustomerList[],2,FALSE),"")</f>
        <v>C&amp;D For Maitenance &amp; Services</v>
      </c>
      <c r="H1680" s="22">
        <f t="shared" si="52"/>
        <v>5500</v>
      </c>
      <c r="I1680" s="23" t="str">
        <f t="shared" si="53"/>
        <v>DR</v>
      </c>
    </row>
    <row r="1681" spans="2:9" x14ac:dyDescent="0.25">
      <c r="B1681" s="17">
        <v>43636</v>
      </c>
      <c r="C1681" s="18" t="s">
        <v>3</v>
      </c>
      <c r="D1681" s="18">
        <v>44</v>
      </c>
      <c r="E1681" s="19">
        <v>11500</v>
      </c>
      <c r="F1681" s="20" t="str">
        <f>IF(C1681="","",C1681&amp;"-"&amp;COUNTIF($C$8:C3680,C1681)&amp;"-"&amp;TEXT(B1681,"YYYY"))</f>
        <v>CASH-270-2019</v>
      </c>
      <c r="G1681" s="21" t="str">
        <f>IFERROR(VLOOKUP(D1681,CustomerList[],2,FALSE),"")</f>
        <v>Y&amp;D For Sports Equipments</v>
      </c>
      <c r="H1681" s="22">
        <f t="shared" si="52"/>
        <v>-11500</v>
      </c>
      <c r="I1681" s="23" t="str">
        <f t="shared" si="53"/>
        <v>CR</v>
      </c>
    </row>
    <row r="1682" spans="2:9" x14ac:dyDescent="0.25">
      <c r="B1682" s="17">
        <v>43636</v>
      </c>
      <c r="C1682" s="18" t="s">
        <v>3</v>
      </c>
      <c r="D1682" s="18">
        <v>48</v>
      </c>
      <c r="E1682" s="19">
        <v>1500</v>
      </c>
      <c r="F1682" s="20" t="str">
        <f>IF(C1682="","",C1682&amp;"-"&amp;COUNTIF($C$8:C3681,C1682)&amp;"-"&amp;TEXT(B1682,"YYYY"))</f>
        <v>CASH-270-2019</v>
      </c>
      <c r="G1682" s="21" t="str">
        <f>IFERROR(VLOOKUP(D1682,CustomerList[],2,FALSE),"")</f>
        <v>Y&amp;Y For Maitenance &amp; Services</v>
      </c>
      <c r="H1682" s="22">
        <f t="shared" si="52"/>
        <v>-1500</v>
      </c>
      <c r="I1682" s="23" t="str">
        <f t="shared" si="53"/>
        <v>CR</v>
      </c>
    </row>
    <row r="1683" spans="2:9" x14ac:dyDescent="0.25">
      <c r="B1683" s="17">
        <v>43636</v>
      </c>
      <c r="C1683" s="18" t="s">
        <v>2</v>
      </c>
      <c r="D1683" s="18">
        <v>29</v>
      </c>
      <c r="E1683" s="19">
        <v>2000</v>
      </c>
      <c r="F1683" s="20" t="str">
        <f>IF(C1683="","",C1683&amp;"-"&amp;COUNTIF($C$8:C3682,C1683)&amp;"-"&amp;TEXT(B1683,"YYYY"))</f>
        <v>CN-266-2019</v>
      </c>
      <c r="G1683" s="21" t="str">
        <f>IFERROR(VLOOKUP(D1683,CustomerList[],2,FALSE),"")</f>
        <v>A&amp;D For Sports Equipments</v>
      </c>
      <c r="H1683" s="22">
        <f t="shared" si="52"/>
        <v>-2000</v>
      </c>
      <c r="I1683" s="23" t="str">
        <f t="shared" si="53"/>
        <v>CR</v>
      </c>
    </row>
    <row r="1684" spans="2:9" x14ac:dyDescent="0.25">
      <c r="B1684" s="17">
        <v>43636</v>
      </c>
      <c r="C1684" s="18" t="s">
        <v>0</v>
      </c>
      <c r="D1684" s="18">
        <v>54</v>
      </c>
      <c r="E1684" s="19">
        <v>1000</v>
      </c>
      <c r="F1684" s="20" t="str">
        <f>IF(C1684="","",C1684&amp;"-"&amp;COUNTIF($C$8:C3683,C1684)&amp;"-"&amp;TEXT(B1684,"YYYY"))</f>
        <v>INV-1170-2019</v>
      </c>
      <c r="G1684" s="21" t="str">
        <f>IFERROR(VLOOKUP(D1684,CustomerList[],2,FALSE),"")</f>
        <v>C&amp;D For Maitenance &amp; Services</v>
      </c>
      <c r="H1684" s="22">
        <f t="shared" si="52"/>
        <v>1000</v>
      </c>
      <c r="I1684" s="23" t="str">
        <f t="shared" si="53"/>
        <v>DR</v>
      </c>
    </row>
    <row r="1685" spans="2:9" x14ac:dyDescent="0.25">
      <c r="B1685" s="17">
        <v>43636</v>
      </c>
      <c r="C1685" s="18" t="s">
        <v>0</v>
      </c>
      <c r="D1685" s="18">
        <v>52</v>
      </c>
      <c r="E1685" s="19">
        <v>8500</v>
      </c>
      <c r="F1685" s="20" t="str">
        <f>IF(C1685="","",C1685&amp;"-"&amp;COUNTIF($C$8:C3684,C1685)&amp;"-"&amp;TEXT(B1685,"YYYY"))</f>
        <v>INV-1170-2019</v>
      </c>
      <c r="G1685" s="21" t="str">
        <f>IFERROR(VLOOKUP(D1685,CustomerList[],2,FALSE),"")</f>
        <v>A&amp;Y For Trading</v>
      </c>
      <c r="H1685" s="22">
        <f t="shared" si="52"/>
        <v>8500</v>
      </c>
      <c r="I1685" s="23" t="str">
        <f t="shared" si="53"/>
        <v>DR</v>
      </c>
    </row>
    <row r="1686" spans="2:9" x14ac:dyDescent="0.25">
      <c r="B1686" s="17">
        <v>43636</v>
      </c>
      <c r="C1686" s="18" t="s">
        <v>0</v>
      </c>
      <c r="D1686" s="18">
        <v>64</v>
      </c>
      <c r="E1686" s="19">
        <v>3500</v>
      </c>
      <c r="F1686" s="20" t="str">
        <f>IF(C1686="","",C1686&amp;"-"&amp;COUNTIF($C$8:C3685,C1686)&amp;"-"&amp;TEXT(B1686,"YYYY"))</f>
        <v>INV-1170-2019</v>
      </c>
      <c r="G1686" s="21" t="str">
        <f>IFERROR(VLOOKUP(D1686,CustomerList[],2,FALSE),"")</f>
        <v>A&amp;A For Import &amp; Export</v>
      </c>
      <c r="H1686" s="22">
        <f t="shared" si="52"/>
        <v>3500</v>
      </c>
      <c r="I1686" s="23" t="str">
        <f t="shared" si="53"/>
        <v>DR</v>
      </c>
    </row>
    <row r="1687" spans="2:9" x14ac:dyDescent="0.25">
      <c r="B1687" s="17">
        <v>43636</v>
      </c>
      <c r="C1687" s="18" t="s">
        <v>0</v>
      </c>
      <c r="D1687" s="18">
        <v>50</v>
      </c>
      <c r="E1687" s="19">
        <v>10500</v>
      </c>
      <c r="F1687" s="20" t="str">
        <f>IF(C1687="","",C1687&amp;"-"&amp;COUNTIF($C$8:C3686,C1687)&amp;"-"&amp;TEXT(B1687,"YYYY"))</f>
        <v>INV-1170-2019</v>
      </c>
      <c r="G1687" s="21" t="str">
        <f>IFERROR(VLOOKUP(D1687,CustomerList[],2,FALSE),"")</f>
        <v>D&amp;A For Import &amp; Export</v>
      </c>
      <c r="H1687" s="22">
        <f t="shared" si="52"/>
        <v>10500</v>
      </c>
      <c r="I1687" s="23" t="str">
        <f t="shared" si="53"/>
        <v>DR</v>
      </c>
    </row>
    <row r="1688" spans="2:9" x14ac:dyDescent="0.25">
      <c r="B1688" s="17">
        <v>43636</v>
      </c>
      <c r="C1688" s="18" t="s">
        <v>3</v>
      </c>
      <c r="D1688" s="18">
        <v>55</v>
      </c>
      <c r="E1688" s="19">
        <v>11000</v>
      </c>
      <c r="F1688" s="20" t="str">
        <f>IF(C1688="","",C1688&amp;"-"&amp;COUNTIF($C$8:C3687,C1688)&amp;"-"&amp;TEXT(B1688,"YYYY"))</f>
        <v>CASH-270-2019</v>
      </c>
      <c r="G1688" s="21" t="str">
        <f>IFERROR(VLOOKUP(D1688,CustomerList[],2,FALSE),"")</f>
        <v>D&amp;A For Maitenance &amp; Services</v>
      </c>
      <c r="H1688" s="22">
        <f t="shared" si="52"/>
        <v>-11000</v>
      </c>
      <c r="I1688" s="23" t="str">
        <f t="shared" si="53"/>
        <v>CR</v>
      </c>
    </row>
    <row r="1689" spans="2:9" x14ac:dyDescent="0.25">
      <c r="B1689" s="17">
        <v>43636</v>
      </c>
      <c r="C1689" s="18" t="s">
        <v>3</v>
      </c>
      <c r="D1689" s="18">
        <v>45</v>
      </c>
      <c r="E1689" s="19">
        <v>5000</v>
      </c>
      <c r="F1689" s="20" t="str">
        <f>IF(C1689="","",C1689&amp;"-"&amp;COUNTIF($C$8:C3688,C1689)&amp;"-"&amp;TEXT(B1689,"YYYY"))</f>
        <v>CASH-270-2019</v>
      </c>
      <c r="G1689" s="21" t="str">
        <f>IFERROR(VLOOKUP(D1689,CustomerList[],2,FALSE),"")</f>
        <v>A&amp;D For Maitenance &amp; Services</v>
      </c>
      <c r="H1689" s="22">
        <f t="shared" si="52"/>
        <v>-5000</v>
      </c>
      <c r="I1689" s="23" t="str">
        <f t="shared" si="53"/>
        <v>CR</v>
      </c>
    </row>
    <row r="1690" spans="2:9" x14ac:dyDescent="0.25">
      <c r="B1690" s="17">
        <v>43636</v>
      </c>
      <c r="C1690" s="18" t="s">
        <v>0</v>
      </c>
      <c r="D1690" s="18">
        <v>46</v>
      </c>
      <c r="E1690" s="19">
        <v>8000</v>
      </c>
      <c r="F1690" s="20" t="str">
        <f>IF(C1690="","",C1690&amp;"-"&amp;COUNTIF($C$8:C3689,C1690)&amp;"-"&amp;TEXT(B1690,"YYYY"))</f>
        <v>INV-1170-2019</v>
      </c>
      <c r="G1690" s="21" t="str">
        <f>IFERROR(VLOOKUP(D1690,CustomerList[],2,FALSE),"")</f>
        <v>Joseph For Distribution</v>
      </c>
      <c r="H1690" s="22">
        <f t="shared" si="52"/>
        <v>8000</v>
      </c>
      <c r="I1690" s="23" t="str">
        <f t="shared" si="53"/>
        <v>DR</v>
      </c>
    </row>
    <row r="1691" spans="2:9" x14ac:dyDescent="0.25">
      <c r="B1691" s="17">
        <v>43636</v>
      </c>
      <c r="C1691" s="18" t="s">
        <v>0</v>
      </c>
      <c r="D1691" s="18">
        <v>38</v>
      </c>
      <c r="E1691" s="19">
        <v>2000</v>
      </c>
      <c r="F1691" s="20" t="str">
        <f>IF(C1691="","",C1691&amp;"-"&amp;COUNTIF($C$8:C3690,C1691)&amp;"-"&amp;TEXT(B1691,"YYYY"))</f>
        <v>INV-1170-2019</v>
      </c>
      <c r="G1691" s="21" t="str">
        <f>IFERROR(VLOOKUP(D1691,CustomerList[],2,FALSE),"")</f>
        <v>Y&amp;C For Sports Equipments</v>
      </c>
      <c r="H1691" s="22">
        <f t="shared" si="52"/>
        <v>2000</v>
      </c>
      <c r="I1691" s="23" t="str">
        <f t="shared" si="53"/>
        <v>DR</v>
      </c>
    </row>
    <row r="1692" spans="2:9" x14ac:dyDescent="0.25">
      <c r="B1692" s="17">
        <v>43636</v>
      </c>
      <c r="C1692" s="18" t="s">
        <v>0</v>
      </c>
      <c r="D1692" s="18">
        <v>65</v>
      </c>
      <c r="E1692" s="19">
        <v>2500</v>
      </c>
      <c r="F1692" s="20" t="str">
        <f>IF(C1692="","",C1692&amp;"-"&amp;COUNTIF($C$8:C3691,C1692)&amp;"-"&amp;TEXT(B1692,"YYYY"))</f>
        <v>INV-1170-2019</v>
      </c>
      <c r="G1692" s="21" t="str">
        <f>IFERROR(VLOOKUP(D1692,CustomerList[],2,FALSE),"")</f>
        <v>Y&amp;Y For Import &amp; Export</v>
      </c>
      <c r="H1692" s="22">
        <f t="shared" si="52"/>
        <v>2500</v>
      </c>
      <c r="I1692" s="23" t="str">
        <f t="shared" si="53"/>
        <v>DR</v>
      </c>
    </row>
    <row r="1693" spans="2:9" x14ac:dyDescent="0.25">
      <c r="B1693" s="17">
        <v>43637</v>
      </c>
      <c r="C1693" s="18" t="s">
        <v>0</v>
      </c>
      <c r="D1693" s="18">
        <v>34</v>
      </c>
      <c r="E1693" s="19">
        <v>16500</v>
      </c>
      <c r="F1693" s="20" t="str">
        <f>IF(C1693="","",C1693&amp;"-"&amp;COUNTIF($C$8:C3692,C1693)&amp;"-"&amp;TEXT(B1693,"YYYY"))</f>
        <v>INV-1170-2019</v>
      </c>
      <c r="G1693" s="21" t="str">
        <f>IFERROR(VLOOKUP(D1693,CustomerList[],2,FALSE),"")</f>
        <v>D&amp;C For Distribution</v>
      </c>
      <c r="H1693" s="22">
        <f t="shared" si="52"/>
        <v>16500</v>
      </c>
      <c r="I1693" s="23" t="str">
        <f t="shared" si="53"/>
        <v>DR</v>
      </c>
    </row>
    <row r="1694" spans="2:9" x14ac:dyDescent="0.25">
      <c r="B1694" s="17">
        <v>43637</v>
      </c>
      <c r="C1694" s="18" t="s">
        <v>0</v>
      </c>
      <c r="D1694" s="18">
        <v>61</v>
      </c>
      <c r="E1694" s="19">
        <v>3000</v>
      </c>
      <c r="F1694" s="20" t="str">
        <f>IF(C1694="","",C1694&amp;"-"&amp;COUNTIF($C$8:C3693,C1694)&amp;"-"&amp;TEXT(B1694,"YYYY"))</f>
        <v>INV-1170-2019</v>
      </c>
      <c r="G1694" s="21" t="str">
        <f>IFERROR(VLOOKUP(D1694,CustomerList[],2,FALSE),"")</f>
        <v>AAA sons For Import &amp; Export</v>
      </c>
      <c r="H1694" s="22">
        <f t="shared" si="52"/>
        <v>3000</v>
      </c>
      <c r="I1694" s="23" t="str">
        <f t="shared" si="53"/>
        <v>DR</v>
      </c>
    </row>
    <row r="1695" spans="2:9" x14ac:dyDescent="0.25">
      <c r="B1695" s="17">
        <v>43637</v>
      </c>
      <c r="C1695" s="18" t="s">
        <v>0</v>
      </c>
      <c r="D1695" s="18">
        <v>58</v>
      </c>
      <c r="E1695" s="19">
        <v>6500</v>
      </c>
      <c r="F1695" s="20" t="str">
        <f>IF(C1695="","",C1695&amp;"-"&amp;COUNTIF($C$8:C3694,C1695)&amp;"-"&amp;TEXT(B1695,"YYYY"))</f>
        <v>INV-1170-2019</v>
      </c>
      <c r="G1695" s="21" t="str">
        <f>IFERROR(VLOOKUP(D1695,CustomerList[],2,FALSE),"")</f>
        <v>A&amp;Y For Sports Equipments</v>
      </c>
      <c r="H1695" s="22">
        <f t="shared" si="52"/>
        <v>6500</v>
      </c>
      <c r="I1695" s="23" t="str">
        <f t="shared" si="53"/>
        <v>DR</v>
      </c>
    </row>
    <row r="1696" spans="2:9" x14ac:dyDescent="0.25">
      <c r="B1696" s="17">
        <v>43637</v>
      </c>
      <c r="C1696" s="18" t="s">
        <v>3</v>
      </c>
      <c r="D1696" s="18">
        <v>71</v>
      </c>
      <c r="E1696" s="19">
        <v>9500</v>
      </c>
      <c r="F1696" s="20" t="str">
        <f>IF(C1696="","",C1696&amp;"-"&amp;COUNTIF($C$8:C3695,C1696)&amp;"-"&amp;TEXT(B1696,"YYYY"))</f>
        <v>CASH-270-2019</v>
      </c>
      <c r="G1696" s="21" t="str">
        <f>IFERROR(VLOOKUP(D1696,CustomerList[],2,FALSE),"")</f>
        <v>Aly&amp;Co For Trading</v>
      </c>
      <c r="H1696" s="22">
        <f t="shared" si="52"/>
        <v>-9500</v>
      </c>
      <c r="I1696" s="23" t="str">
        <f t="shared" si="53"/>
        <v>CR</v>
      </c>
    </row>
    <row r="1697" spans="2:9" x14ac:dyDescent="0.25">
      <c r="B1697" s="17">
        <v>43637</v>
      </c>
      <c r="C1697" s="18" t="s">
        <v>2</v>
      </c>
      <c r="D1697" s="18">
        <v>50</v>
      </c>
      <c r="E1697" s="19">
        <v>8000</v>
      </c>
      <c r="F1697" s="20" t="str">
        <f>IF(C1697="","",C1697&amp;"-"&amp;COUNTIF($C$8:C3696,C1697)&amp;"-"&amp;TEXT(B1697,"YYYY"))</f>
        <v>CN-266-2019</v>
      </c>
      <c r="G1697" s="21" t="str">
        <f>IFERROR(VLOOKUP(D1697,CustomerList[],2,FALSE),"")</f>
        <v>D&amp;A For Import &amp; Export</v>
      </c>
      <c r="H1697" s="22">
        <f t="shared" si="52"/>
        <v>-8000</v>
      </c>
      <c r="I1697" s="23" t="str">
        <f t="shared" si="53"/>
        <v>CR</v>
      </c>
    </row>
    <row r="1698" spans="2:9" x14ac:dyDescent="0.25">
      <c r="B1698" s="17">
        <v>43637</v>
      </c>
      <c r="C1698" s="18" t="s">
        <v>0</v>
      </c>
      <c r="D1698" s="18">
        <v>35</v>
      </c>
      <c r="E1698" s="19">
        <v>17500</v>
      </c>
      <c r="F1698" s="20" t="str">
        <f>IF(C1698="","",C1698&amp;"-"&amp;COUNTIF($C$8:C3697,C1698)&amp;"-"&amp;TEXT(B1698,"YYYY"))</f>
        <v>INV-1170-2019</v>
      </c>
      <c r="G1698" s="21" t="str">
        <f>IFERROR(VLOOKUP(D1698,CustomerList[],2,FALSE),"")</f>
        <v>D&amp;Y For Maitenance &amp; Services</v>
      </c>
      <c r="H1698" s="22">
        <f t="shared" si="52"/>
        <v>17500</v>
      </c>
      <c r="I1698" s="23" t="str">
        <f t="shared" si="53"/>
        <v>DR</v>
      </c>
    </row>
    <row r="1699" spans="2:9" x14ac:dyDescent="0.25">
      <c r="B1699" s="17">
        <v>43637</v>
      </c>
      <c r="C1699" s="18" t="s">
        <v>0</v>
      </c>
      <c r="D1699" s="18">
        <v>71</v>
      </c>
      <c r="E1699" s="19">
        <v>20000</v>
      </c>
      <c r="F1699" s="20" t="str">
        <f>IF(C1699="","",C1699&amp;"-"&amp;COUNTIF($C$8:C3698,C1699)&amp;"-"&amp;TEXT(B1699,"YYYY"))</f>
        <v>INV-1170-2019</v>
      </c>
      <c r="G1699" s="21" t="str">
        <f>IFERROR(VLOOKUP(D1699,CustomerList[],2,FALSE),"")</f>
        <v>Aly&amp;Co For Trading</v>
      </c>
      <c r="H1699" s="22">
        <f t="shared" si="52"/>
        <v>20000</v>
      </c>
      <c r="I1699" s="23" t="str">
        <f t="shared" si="53"/>
        <v>DR</v>
      </c>
    </row>
    <row r="1700" spans="2:9" x14ac:dyDescent="0.25">
      <c r="B1700" s="17">
        <v>43637</v>
      </c>
      <c r="C1700" s="18" t="s">
        <v>0</v>
      </c>
      <c r="D1700" s="18">
        <v>15</v>
      </c>
      <c r="E1700" s="19">
        <v>16500</v>
      </c>
      <c r="F1700" s="20" t="str">
        <f>IF(C1700="","",C1700&amp;"-"&amp;COUNTIF($C$8:C3699,C1700)&amp;"-"&amp;TEXT(B1700,"YYYY"))</f>
        <v>INV-1170-2019</v>
      </c>
      <c r="G1700" s="21" t="str">
        <f>IFERROR(VLOOKUP(D1700,CustomerList[],2,FALSE),"")</f>
        <v>Triple A Bikes</v>
      </c>
      <c r="H1700" s="22">
        <f t="shared" si="52"/>
        <v>16500</v>
      </c>
      <c r="I1700" s="23" t="str">
        <f t="shared" si="53"/>
        <v>DR</v>
      </c>
    </row>
    <row r="1701" spans="2:9" x14ac:dyDescent="0.25">
      <c r="B1701" s="17">
        <v>43637</v>
      </c>
      <c r="C1701" s="18" t="s">
        <v>1</v>
      </c>
      <c r="D1701" s="18">
        <v>51</v>
      </c>
      <c r="E1701" s="19">
        <v>19000</v>
      </c>
      <c r="F1701" s="20" t="str">
        <f>IF(C1701="","",C1701&amp;"-"&amp;COUNTIF($C$8:C3700,C1701)&amp;"-"&amp;TEXT(B1701,"YYYY"))</f>
        <v>CHK-294-2019</v>
      </c>
      <c r="G1701" s="21" t="str">
        <f>IFERROR(VLOOKUP(D1701,CustomerList[],2,FALSE),"")</f>
        <v>A&amp;D For Trading</v>
      </c>
      <c r="H1701" s="22">
        <f t="shared" si="52"/>
        <v>-19000</v>
      </c>
      <c r="I1701" s="23" t="str">
        <f t="shared" si="53"/>
        <v>CR</v>
      </c>
    </row>
    <row r="1702" spans="2:9" x14ac:dyDescent="0.25">
      <c r="B1702" s="17">
        <v>43637</v>
      </c>
      <c r="C1702" s="18" t="s">
        <v>1</v>
      </c>
      <c r="D1702" s="18">
        <v>63</v>
      </c>
      <c r="E1702" s="19">
        <v>3500</v>
      </c>
      <c r="F1702" s="20" t="str">
        <f>IF(C1702="","",C1702&amp;"-"&amp;COUNTIF($C$8:C3701,C1702)&amp;"-"&amp;TEXT(B1702,"YYYY"))</f>
        <v>CHK-294-2019</v>
      </c>
      <c r="G1702" s="21" t="str">
        <f>IFERROR(VLOOKUP(D1702,CustomerList[],2,FALSE),"")</f>
        <v>C&amp;Y For Import &amp; Export</v>
      </c>
      <c r="H1702" s="22">
        <f t="shared" si="52"/>
        <v>-3500</v>
      </c>
      <c r="I1702" s="23" t="str">
        <f t="shared" si="53"/>
        <v>CR</v>
      </c>
    </row>
    <row r="1703" spans="2:9" x14ac:dyDescent="0.25">
      <c r="B1703" s="17">
        <v>43637</v>
      </c>
      <c r="C1703" s="18" t="s">
        <v>0</v>
      </c>
      <c r="D1703" s="18">
        <v>1</v>
      </c>
      <c r="E1703" s="19">
        <v>6000</v>
      </c>
      <c r="F1703" s="20" t="str">
        <f>IF(C1703="","",C1703&amp;"-"&amp;COUNTIF($C$8:C3702,C1703)&amp;"-"&amp;TEXT(B1703,"YYYY"))</f>
        <v>INV-1170-2019</v>
      </c>
      <c r="G1703" s="21" t="str">
        <f>IFERROR(VLOOKUP(D1703,CustomerList[],2,FALSE),"")</f>
        <v>Egyptian trade</v>
      </c>
      <c r="H1703" s="22">
        <f t="shared" si="52"/>
        <v>6000</v>
      </c>
      <c r="I1703" s="23" t="str">
        <f t="shared" si="53"/>
        <v>DR</v>
      </c>
    </row>
    <row r="1704" spans="2:9" x14ac:dyDescent="0.25">
      <c r="B1704" s="17">
        <v>43637</v>
      </c>
      <c r="C1704" s="18" t="s">
        <v>2</v>
      </c>
      <c r="D1704" s="18">
        <v>72</v>
      </c>
      <c r="E1704" s="19">
        <v>18000</v>
      </c>
      <c r="F1704" s="20" t="str">
        <f>IF(C1704="","",C1704&amp;"-"&amp;COUNTIF($C$8:C3703,C1704)&amp;"-"&amp;TEXT(B1704,"YYYY"))</f>
        <v>CN-266-2019</v>
      </c>
      <c r="G1704" s="21" t="str">
        <f>IFERROR(VLOOKUP(D1704,CustomerList[],2,FALSE),"")</f>
        <v>C&amp;C For Trading</v>
      </c>
      <c r="H1704" s="22">
        <f t="shared" si="52"/>
        <v>-18000</v>
      </c>
      <c r="I1704" s="23" t="str">
        <f t="shared" si="53"/>
        <v>CR</v>
      </c>
    </row>
    <row r="1705" spans="2:9" x14ac:dyDescent="0.25">
      <c r="B1705" s="17">
        <v>43637</v>
      </c>
      <c r="C1705" s="18" t="s">
        <v>0</v>
      </c>
      <c r="D1705" s="18">
        <v>9</v>
      </c>
      <c r="E1705" s="19">
        <v>13500</v>
      </c>
      <c r="F1705" s="20" t="str">
        <f>IF(C1705="","",C1705&amp;"-"&amp;COUNTIF($C$8:C3704,C1705)&amp;"-"&amp;TEXT(B1705,"YYYY"))</f>
        <v>INV-1170-2019</v>
      </c>
      <c r="G1705" s="21" t="str">
        <f>IFERROR(VLOOKUP(D1705,CustomerList[],2,FALSE),"")</f>
        <v>Sports &amp; Fitness Co</v>
      </c>
      <c r="H1705" s="22">
        <f t="shared" si="52"/>
        <v>13500</v>
      </c>
      <c r="I1705" s="23" t="str">
        <f t="shared" si="53"/>
        <v>DR</v>
      </c>
    </row>
    <row r="1706" spans="2:9" x14ac:dyDescent="0.25">
      <c r="B1706" s="17">
        <v>43637</v>
      </c>
      <c r="C1706" s="18" t="s">
        <v>1</v>
      </c>
      <c r="D1706" s="18">
        <v>23</v>
      </c>
      <c r="E1706" s="19">
        <v>8500</v>
      </c>
      <c r="F1706" s="20" t="str">
        <f>IF(C1706="","",C1706&amp;"-"&amp;COUNTIF($C$8:C3705,C1706)&amp;"-"&amp;TEXT(B1706,"YYYY"))</f>
        <v>CHK-294-2019</v>
      </c>
      <c r="G1706" s="21" t="str">
        <f>IFERROR(VLOOKUP(D1706,CustomerList[],2,FALSE),"")</f>
        <v>Y&amp;A For Maitenance &amp; Services</v>
      </c>
      <c r="H1706" s="22">
        <f t="shared" si="52"/>
        <v>-8500</v>
      </c>
      <c r="I1706" s="23" t="str">
        <f t="shared" si="53"/>
        <v>CR</v>
      </c>
    </row>
    <row r="1707" spans="2:9" x14ac:dyDescent="0.25">
      <c r="B1707" s="17">
        <v>43637</v>
      </c>
      <c r="C1707" s="18" t="s">
        <v>0</v>
      </c>
      <c r="D1707" s="18">
        <v>68</v>
      </c>
      <c r="E1707" s="19">
        <v>10500</v>
      </c>
      <c r="F1707" s="20" t="str">
        <f>IF(C1707="","",C1707&amp;"-"&amp;COUNTIF($C$8:C3706,C1707)&amp;"-"&amp;TEXT(B1707,"YYYY"))</f>
        <v>INV-1170-2019</v>
      </c>
      <c r="G1707" s="21" t="str">
        <f>IFERROR(VLOOKUP(D1707,CustomerList[],2,FALSE),"")</f>
        <v>C&amp;C For Maitenance &amp; Services</v>
      </c>
      <c r="H1707" s="22">
        <f t="shared" si="52"/>
        <v>10500</v>
      </c>
      <c r="I1707" s="23" t="str">
        <f t="shared" si="53"/>
        <v>DR</v>
      </c>
    </row>
    <row r="1708" spans="2:9" x14ac:dyDescent="0.25">
      <c r="B1708" s="17">
        <v>43637</v>
      </c>
      <c r="C1708" s="18" t="s">
        <v>0</v>
      </c>
      <c r="D1708" s="18">
        <v>11</v>
      </c>
      <c r="E1708" s="19">
        <v>8500</v>
      </c>
      <c r="F1708" s="20" t="str">
        <f>IF(C1708="","",C1708&amp;"-"&amp;COUNTIF($C$8:C3707,C1708)&amp;"-"&amp;TEXT(B1708,"YYYY"))</f>
        <v>INV-1170-2019</v>
      </c>
      <c r="G1708" s="21" t="str">
        <f>IFERROR(VLOOKUP(D1708,CustomerList[],2,FALSE),"")</f>
        <v>Giza Trade</v>
      </c>
      <c r="H1708" s="22">
        <f t="shared" si="52"/>
        <v>8500</v>
      </c>
      <c r="I1708" s="23" t="str">
        <f t="shared" si="53"/>
        <v>DR</v>
      </c>
    </row>
    <row r="1709" spans="2:9" x14ac:dyDescent="0.25">
      <c r="B1709" s="17">
        <v>43637</v>
      </c>
      <c r="C1709" s="18" t="s">
        <v>1</v>
      </c>
      <c r="D1709" s="18">
        <v>14</v>
      </c>
      <c r="E1709" s="19">
        <v>9000</v>
      </c>
      <c r="F1709" s="20" t="str">
        <f>IF(C1709="","",C1709&amp;"-"&amp;COUNTIF($C$8:C3708,C1709)&amp;"-"&amp;TEXT(B1709,"YYYY"))</f>
        <v>CHK-294-2019</v>
      </c>
      <c r="G1709" s="21" t="str">
        <f>IFERROR(VLOOKUP(D1709,CustomerList[],2,FALSE),"")</f>
        <v>G&amp;Joe limited</v>
      </c>
      <c r="H1709" s="22">
        <f t="shared" si="52"/>
        <v>-9000</v>
      </c>
      <c r="I1709" s="23" t="str">
        <f t="shared" si="53"/>
        <v>CR</v>
      </c>
    </row>
    <row r="1710" spans="2:9" x14ac:dyDescent="0.25">
      <c r="B1710" s="17">
        <v>43637</v>
      </c>
      <c r="C1710" s="18" t="s">
        <v>0</v>
      </c>
      <c r="D1710" s="18">
        <v>38</v>
      </c>
      <c r="E1710" s="19">
        <v>10000</v>
      </c>
      <c r="F1710" s="20" t="str">
        <f>IF(C1710="","",C1710&amp;"-"&amp;COUNTIF($C$8:C3709,C1710)&amp;"-"&amp;TEXT(B1710,"YYYY"))</f>
        <v>INV-1170-2019</v>
      </c>
      <c r="G1710" s="21" t="str">
        <f>IFERROR(VLOOKUP(D1710,CustomerList[],2,FALSE),"")</f>
        <v>Y&amp;C For Sports Equipments</v>
      </c>
      <c r="H1710" s="22">
        <f t="shared" si="52"/>
        <v>10000</v>
      </c>
      <c r="I1710" s="23" t="str">
        <f t="shared" si="53"/>
        <v>DR</v>
      </c>
    </row>
    <row r="1711" spans="2:9" x14ac:dyDescent="0.25">
      <c r="B1711" s="17">
        <v>43637</v>
      </c>
      <c r="C1711" s="18" t="s">
        <v>0</v>
      </c>
      <c r="D1711" s="18">
        <v>18</v>
      </c>
      <c r="E1711" s="19">
        <v>12000</v>
      </c>
      <c r="F1711" s="20" t="str">
        <f>IF(C1711="","",C1711&amp;"-"&amp;COUNTIF($C$8:C3710,C1711)&amp;"-"&amp;TEXT(B1711,"YYYY"))</f>
        <v>INV-1170-2019</v>
      </c>
      <c r="G1711" s="21" t="str">
        <f>IFERROR(VLOOKUP(D1711,CustomerList[],2,FALSE),"")</f>
        <v>Y&amp;A For Sports Equipments</v>
      </c>
      <c r="H1711" s="22">
        <f t="shared" si="52"/>
        <v>12000</v>
      </c>
      <c r="I1711" s="23" t="str">
        <f t="shared" si="53"/>
        <v>DR</v>
      </c>
    </row>
    <row r="1712" spans="2:9" x14ac:dyDescent="0.25">
      <c r="B1712" s="17">
        <v>43637</v>
      </c>
      <c r="C1712" s="18" t="s">
        <v>0</v>
      </c>
      <c r="D1712" s="18">
        <v>64</v>
      </c>
      <c r="E1712" s="19">
        <v>3000</v>
      </c>
      <c r="F1712" s="20" t="str">
        <f>IF(C1712="","",C1712&amp;"-"&amp;COUNTIF($C$8:C3711,C1712)&amp;"-"&amp;TEXT(B1712,"YYYY"))</f>
        <v>INV-1170-2019</v>
      </c>
      <c r="G1712" s="21" t="str">
        <f>IFERROR(VLOOKUP(D1712,CustomerList[],2,FALSE),"")</f>
        <v>A&amp;A For Import &amp; Export</v>
      </c>
      <c r="H1712" s="22">
        <f t="shared" ref="H1712:H1775" si="54">IF(C1712="INV",E1712,-E1712)</f>
        <v>3000</v>
      </c>
      <c r="I1712" s="23" t="str">
        <f t="shared" ref="I1712:I1775" si="55">IF(E1712="","",IF(H1712&gt;0,"DR","CR"))</f>
        <v>DR</v>
      </c>
    </row>
    <row r="1713" spans="2:9" x14ac:dyDescent="0.25">
      <c r="B1713" s="17">
        <v>43637</v>
      </c>
      <c r="C1713" s="18" t="s">
        <v>1</v>
      </c>
      <c r="D1713" s="18">
        <v>70</v>
      </c>
      <c r="E1713" s="19">
        <v>2000</v>
      </c>
      <c r="F1713" s="20" t="str">
        <f>IF(C1713="","",C1713&amp;"-"&amp;COUNTIF($C$8:C3712,C1713)&amp;"-"&amp;TEXT(B1713,"YYYY"))</f>
        <v>CHK-294-2019</v>
      </c>
      <c r="G1713" s="21" t="str">
        <f>IFERROR(VLOOKUP(D1713,CustomerList[],2,FALSE),"")</f>
        <v>Brothers For Distribution</v>
      </c>
      <c r="H1713" s="22">
        <f t="shared" si="54"/>
        <v>-2000</v>
      </c>
      <c r="I1713" s="23" t="str">
        <f t="shared" si="55"/>
        <v>CR</v>
      </c>
    </row>
    <row r="1714" spans="2:9" x14ac:dyDescent="0.25">
      <c r="B1714" s="17">
        <v>43637</v>
      </c>
      <c r="C1714" s="18" t="s">
        <v>0</v>
      </c>
      <c r="D1714" s="18">
        <v>29</v>
      </c>
      <c r="E1714" s="19">
        <v>16500</v>
      </c>
      <c r="F1714" s="20" t="str">
        <f>IF(C1714="","",C1714&amp;"-"&amp;COUNTIF($C$8:C3713,C1714)&amp;"-"&amp;TEXT(B1714,"YYYY"))</f>
        <v>INV-1170-2019</v>
      </c>
      <c r="G1714" s="21" t="str">
        <f>IFERROR(VLOOKUP(D1714,CustomerList[],2,FALSE),"")</f>
        <v>A&amp;D For Sports Equipments</v>
      </c>
      <c r="H1714" s="22">
        <f t="shared" si="54"/>
        <v>16500</v>
      </c>
      <c r="I1714" s="23" t="str">
        <f t="shared" si="55"/>
        <v>DR</v>
      </c>
    </row>
    <row r="1715" spans="2:9" x14ac:dyDescent="0.25">
      <c r="B1715" s="17">
        <v>43637</v>
      </c>
      <c r="C1715" s="18" t="s">
        <v>2</v>
      </c>
      <c r="D1715" s="18">
        <v>17</v>
      </c>
      <c r="E1715" s="19">
        <v>1000</v>
      </c>
      <c r="F1715" s="20" t="str">
        <f>IF(C1715="","",C1715&amp;"-"&amp;COUNTIF($C$8:C3714,C1715)&amp;"-"&amp;TEXT(B1715,"YYYY"))</f>
        <v>CN-266-2019</v>
      </c>
      <c r="G1715" s="21" t="str">
        <f>IFERROR(VLOOKUP(D1715,CustomerList[],2,FALSE),"")</f>
        <v>D&amp;A For Sports Equipments</v>
      </c>
      <c r="H1715" s="22">
        <f t="shared" si="54"/>
        <v>-1000</v>
      </c>
      <c r="I1715" s="23" t="str">
        <f t="shared" si="55"/>
        <v>CR</v>
      </c>
    </row>
    <row r="1716" spans="2:9" x14ac:dyDescent="0.25">
      <c r="B1716" s="17">
        <v>43637</v>
      </c>
      <c r="C1716" s="18" t="s">
        <v>0</v>
      </c>
      <c r="D1716" s="18">
        <v>50</v>
      </c>
      <c r="E1716" s="19">
        <v>10000</v>
      </c>
      <c r="F1716" s="20" t="str">
        <f>IF(C1716="","",C1716&amp;"-"&amp;COUNTIF($C$8:C3715,C1716)&amp;"-"&amp;TEXT(B1716,"YYYY"))</f>
        <v>INV-1170-2019</v>
      </c>
      <c r="G1716" s="21" t="str">
        <f>IFERROR(VLOOKUP(D1716,CustomerList[],2,FALSE),"")</f>
        <v>D&amp;A For Import &amp; Export</v>
      </c>
      <c r="H1716" s="22">
        <f t="shared" si="54"/>
        <v>10000</v>
      </c>
      <c r="I1716" s="23" t="str">
        <f t="shared" si="55"/>
        <v>DR</v>
      </c>
    </row>
    <row r="1717" spans="2:9" x14ac:dyDescent="0.25">
      <c r="B1717" s="17">
        <v>43637</v>
      </c>
      <c r="C1717" s="18" t="s">
        <v>2</v>
      </c>
      <c r="D1717" s="18">
        <v>64</v>
      </c>
      <c r="E1717" s="19">
        <v>15000</v>
      </c>
      <c r="F1717" s="20" t="str">
        <f>IF(C1717="","",C1717&amp;"-"&amp;COUNTIF($C$8:C3716,C1717)&amp;"-"&amp;TEXT(B1717,"YYYY"))</f>
        <v>CN-266-2019</v>
      </c>
      <c r="G1717" s="21" t="str">
        <f>IFERROR(VLOOKUP(D1717,CustomerList[],2,FALSE),"")</f>
        <v>A&amp;A For Import &amp; Export</v>
      </c>
      <c r="H1717" s="22">
        <f t="shared" si="54"/>
        <v>-15000</v>
      </c>
      <c r="I1717" s="23" t="str">
        <f t="shared" si="55"/>
        <v>CR</v>
      </c>
    </row>
    <row r="1718" spans="2:9" x14ac:dyDescent="0.25">
      <c r="B1718" s="17">
        <v>43637</v>
      </c>
      <c r="C1718" s="18" t="s">
        <v>1</v>
      </c>
      <c r="D1718" s="18">
        <v>67</v>
      </c>
      <c r="E1718" s="19">
        <v>15500</v>
      </c>
      <c r="F1718" s="20" t="str">
        <f>IF(C1718="","",C1718&amp;"-"&amp;COUNTIF($C$8:C3717,C1718)&amp;"-"&amp;TEXT(B1718,"YYYY"))</f>
        <v>CHK-294-2019</v>
      </c>
      <c r="G1718" s="21" t="str">
        <f>IFERROR(VLOOKUP(D1718,CustomerList[],2,FALSE),"")</f>
        <v>A&amp;A For Sports Equipments</v>
      </c>
      <c r="H1718" s="22">
        <f t="shared" si="54"/>
        <v>-15500</v>
      </c>
      <c r="I1718" s="23" t="str">
        <f t="shared" si="55"/>
        <v>CR</v>
      </c>
    </row>
    <row r="1719" spans="2:9" x14ac:dyDescent="0.25">
      <c r="B1719" s="17">
        <v>43637</v>
      </c>
      <c r="C1719" s="18" t="s">
        <v>0</v>
      </c>
      <c r="D1719" s="18">
        <v>17</v>
      </c>
      <c r="E1719" s="19">
        <v>9500</v>
      </c>
      <c r="F1719" s="20" t="str">
        <f>IF(C1719="","",C1719&amp;"-"&amp;COUNTIF($C$8:C3718,C1719)&amp;"-"&amp;TEXT(B1719,"YYYY"))</f>
        <v>INV-1170-2019</v>
      </c>
      <c r="G1719" s="21" t="str">
        <f>IFERROR(VLOOKUP(D1719,CustomerList[],2,FALSE),"")</f>
        <v>D&amp;A For Sports Equipments</v>
      </c>
      <c r="H1719" s="22">
        <f t="shared" si="54"/>
        <v>9500</v>
      </c>
      <c r="I1719" s="23" t="str">
        <f t="shared" si="55"/>
        <v>DR</v>
      </c>
    </row>
    <row r="1720" spans="2:9" x14ac:dyDescent="0.25">
      <c r="B1720" s="17">
        <v>43637</v>
      </c>
      <c r="C1720" s="18" t="s">
        <v>0</v>
      </c>
      <c r="D1720" s="18">
        <v>15</v>
      </c>
      <c r="E1720" s="19">
        <v>18000</v>
      </c>
      <c r="F1720" s="20" t="str">
        <f>IF(C1720="","",C1720&amp;"-"&amp;COUNTIF($C$8:C3719,C1720)&amp;"-"&amp;TEXT(B1720,"YYYY"))</f>
        <v>INV-1170-2019</v>
      </c>
      <c r="G1720" s="21" t="str">
        <f>IFERROR(VLOOKUP(D1720,CustomerList[],2,FALSE),"")</f>
        <v>Triple A Bikes</v>
      </c>
      <c r="H1720" s="22">
        <f t="shared" si="54"/>
        <v>18000</v>
      </c>
      <c r="I1720" s="23" t="str">
        <f t="shared" si="55"/>
        <v>DR</v>
      </c>
    </row>
    <row r="1721" spans="2:9" x14ac:dyDescent="0.25">
      <c r="B1721" s="17">
        <v>43637</v>
      </c>
      <c r="C1721" s="18" t="s">
        <v>0</v>
      </c>
      <c r="D1721" s="18">
        <v>37</v>
      </c>
      <c r="E1721" s="19">
        <v>13500</v>
      </c>
      <c r="F1721" s="20" t="str">
        <f>IF(C1721="","",C1721&amp;"-"&amp;COUNTIF($C$8:C3720,C1721)&amp;"-"&amp;TEXT(B1721,"YYYY"))</f>
        <v>INV-1170-2019</v>
      </c>
      <c r="G1721" s="21" t="str">
        <f>IFERROR(VLOOKUP(D1721,CustomerList[],2,FALSE),"")</f>
        <v>A&amp;D For Distribution</v>
      </c>
      <c r="H1721" s="22">
        <f t="shared" si="54"/>
        <v>13500</v>
      </c>
      <c r="I1721" s="23" t="str">
        <f t="shared" si="55"/>
        <v>DR</v>
      </c>
    </row>
    <row r="1722" spans="2:9" x14ac:dyDescent="0.25">
      <c r="B1722" s="17">
        <v>43637</v>
      </c>
      <c r="C1722" s="18" t="s">
        <v>0</v>
      </c>
      <c r="D1722" s="18">
        <v>64</v>
      </c>
      <c r="E1722" s="19">
        <v>18500</v>
      </c>
      <c r="F1722" s="20" t="str">
        <f>IF(C1722="","",C1722&amp;"-"&amp;COUNTIF($C$8:C3721,C1722)&amp;"-"&amp;TEXT(B1722,"YYYY"))</f>
        <v>INV-1170-2019</v>
      </c>
      <c r="G1722" s="21" t="str">
        <f>IFERROR(VLOOKUP(D1722,CustomerList[],2,FALSE),"")</f>
        <v>A&amp;A For Import &amp; Export</v>
      </c>
      <c r="H1722" s="22">
        <f t="shared" si="54"/>
        <v>18500</v>
      </c>
      <c r="I1722" s="23" t="str">
        <f t="shared" si="55"/>
        <v>DR</v>
      </c>
    </row>
    <row r="1723" spans="2:9" x14ac:dyDescent="0.25">
      <c r="B1723" s="17">
        <v>43637</v>
      </c>
      <c r="C1723" s="18" t="s">
        <v>0</v>
      </c>
      <c r="D1723" s="18">
        <v>3</v>
      </c>
      <c r="E1723" s="19">
        <v>11500</v>
      </c>
      <c r="F1723" s="20" t="str">
        <f>IF(C1723="","",C1723&amp;"-"&amp;COUNTIF($C$8:C3722,C1723)&amp;"-"&amp;TEXT(B1723,"YYYY"))</f>
        <v>INV-1170-2019</v>
      </c>
      <c r="G1723" s="21" t="str">
        <f>IFERROR(VLOOKUP(D1723,CustomerList[],2,FALSE),"")</f>
        <v>Alied Distributers</v>
      </c>
      <c r="H1723" s="22">
        <f t="shared" si="54"/>
        <v>11500</v>
      </c>
      <c r="I1723" s="23" t="str">
        <f t="shared" si="55"/>
        <v>DR</v>
      </c>
    </row>
    <row r="1724" spans="2:9" x14ac:dyDescent="0.25">
      <c r="B1724" s="17">
        <v>43638</v>
      </c>
      <c r="C1724" s="18" t="s">
        <v>0</v>
      </c>
      <c r="D1724" s="18">
        <v>21</v>
      </c>
      <c r="E1724" s="19">
        <v>11000</v>
      </c>
      <c r="F1724" s="20" t="str">
        <f>IF(C1724="","",C1724&amp;"-"&amp;COUNTIF($C$8:C3723,C1724)&amp;"-"&amp;TEXT(B1724,"YYYY"))</f>
        <v>INV-1170-2019</v>
      </c>
      <c r="G1724" s="21" t="str">
        <f>IFERROR(VLOOKUP(D1724,CustomerList[],2,FALSE),"")</f>
        <v>Y&amp;A For Trading</v>
      </c>
      <c r="H1724" s="22">
        <f t="shared" si="54"/>
        <v>11000</v>
      </c>
      <c r="I1724" s="23" t="str">
        <f t="shared" si="55"/>
        <v>DR</v>
      </c>
    </row>
    <row r="1725" spans="2:9" x14ac:dyDescent="0.25">
      <c r="B1725" s="17">
        <v>43638</v>
      </c>
      <c r="C1725" s="18" t="s">
        <v>0</v>
      </c>
      <c r="D1725" s="18">
        <v>31</v>
      </c>
      <c r="E1725" s="19">
        <v>18500</v>
      </c>
      <c r="F1725" s="20" t="str">
        <f>IF(C1725="","",C1725&amp;"-"&amp;COUNTIF($C$8:C3724,C1725)&amp;"-"&amp;TEXT(B1725,"YYYY"))</f>
        <v>INV-1170-2019</v>
      </c>
      <c r="G1725" s="21" t="str">
        <f>IFERROR(VLOOKUP(D1725,CustomerList[],2,FALSE),"")</f>
        <v>C&amp;Y For Trading</v>
      </c>
      <c r="H1725" s="22">
        <f t="shared" si="54"/>
        <v>18500</v>
      </c>
      <c r="I1725" s="23" t="str">
        <f t="shared" si="55"/>
        <v>DR</v>
      </c>
    </row>
    <row r="1726" spans="2:9" x14ac:dyDescent="0.25">
      <c r="B1726" s="17">
        <v>43638</v>
      </c>
      <c r="C1726" s="18" t="s">
        <v>0</v>
      </c>
      <c r="D1726" s="18">
        <v>57</v>
      </c>
      <c r="E1726" s="19">
        <v>4500</v>
      </c>
      <c r="F1726" s="20" t="str">
        <f>IF(C1726="","",C1726&amp;"-"&amp;COUNTIF($C$8:C3725,C1726)&amp;"-"&amp;TEXT(B1726,"YYYY"))</f>
        <v>INV-1170-2019</v>
      </c>
      <c r="G1726" s="21" t="str">
        <f>IFERROR(VLOOKUP(D1726,CustomerList[],2,FALSE),"")</f>
        <v>Ahmed &amp; Co For Sports Equipments</v>
      </c>
      <c r="H1726" s="22">
        <f t="shared" si="54"/>
        <v>4500</v>
      </c>
      <c r="I1726" s="23" t="str">
        <f t="shared" si="55"/>
        <v>DR</v>
      </c>
    </row>
    <row r="1727" spans="2:9" x14ac:dyDescent="0.25">
      <c r="B1727" s="17">
        <v>43638</v>
      </c>
      <c r="C1727" s="18" t="s">
        <v>1</v>
      </c>
      <c r="D1727" s="18">
        <v>38</v>
      </c>
      <c r="E1727" s="19">
        <v>15000</v>
      </c>
      <c r="F1727" s="20" t="str">
        <f>IF(C1727="","",C1727&amp;"-"&amp;COUNTIF($C$8:C3726,C1727)&amp;"-"&amp;TEXT(B1727,"YYYY"))</f>
        <v>CHK-294-2019</v>
      </c>
      <c r="G1727" s="21" t="str">
        <f>IFERROR(VLOOKUP(D1727,CustomerList[],2,FALSE),"")</f>
        <v>Y&amp;C For Sports Equipments</v>
      </c>
      <c r="H1727" s="22">
        <f t="shared" si="54"/>
        <v>-15000</v>
      </c>
      <c r="I1727" s="23" t="str">
        <f t="shared" si="55"/>
        <v>CR</v>
      </c>
    </row>
    <row r="1728" spans="2:9" x14ac:dyDescent="0.25">
      <c r="B1728" s="17">
        <v>43638</v>
      </c>
      <c r="C1728" s="18" t="s">
        <v>0</v>
      </c>
      <c r="D1728" s="18">
        <v>4</v>
      </c>
      <c r="E1728" s="19">
        <v>1000</v>
      </c>
      <c r="F1728" s="20" t="str">
        <f>IF(C1728="","",C1728&amp;"-"&amp;COUNTIF($C$8:C3727,C1728)&amp;"-"&amp;TEXT(B1728,"YYYY"))</f>
        <v>INV-1170-2019</v>
      </c>
      <c r="G1728" s="21" t="str">
        <f>IFERROR(VLOOKUP(D1728,CustomerList[],2,FALSE),"")</f>
        <v>Hyper Markets</v>
      </c>
      <c r="H1728" s="22">
        <f t="shared" si="54"/>
        <v>1000</v>
      </c>
      <c r="I1728" s="23" t="str">
        <f t="shared" si="55"/>
        <v>DR</v>
      </c>
    </row>
    <row r="1729" spans="2:9" x14ac:dyDescent="0.25">
      <c r="B1729" s="17">
        <v>43638</v>
      </c>
      <c r="C1729" s="18" t="s">
        <v>0</v>
      </c>
      <c r="D1729" s="18">
        <v>22</v>
      </c>
      <c r="E1729" s="19">
        <v>15000</v>
      </c>
      <c r="F1729" s="20" t="str">
        <f>IF(C1729="","",C1729&amp;"-"&amp;COUNTIF($C$8:C3728,C1729)&amp;"-"&amp;TEXT(B1729,"YYYY"))</f>
        <v>INV-1170-2019</v>
      </c>
      <c r="G1729" s="21" t="str">
        <f>IFERROR(VLOOKUP(D1729,CustomerList[],2,FALSE),"")</f>
        <v>A&amp;Y For Import &amp; Export</v>
      </c>
      <c r="H1729" s="22">
        <f t="shared" si="54"/>
        <v>15000</v>
      </c>
      <c r="I1729" s="23" t="str">
        <f t="shared" si="55"/>
        <v>DR</v>
      </c>
    </row>
    <row r="1730" spans="2:9" x14ac:dyDescent="0.25">
      <c r="B1730" s="17">
        <v>43638</v>
      </c>
      <c r="C1730" s="18" t="s">
        <v>0</v>
      </c>
      <c r="D1730" s="18">
        <v>40</v>
      </c>
      <c r="E1730" s="19">
        <v>500</v>
      </c>
      <c r="F1730" s="20" t="str">
        <f>IF(C1730="","",C1730&amp;"-"&amp;COUNTIF($C$8:C3729,C1730)&amp;"-"&amp;TEXT(B1730,"YYYY"))</f>
        <v>INV-1170-2019</v>
      </c>
      <c r="G1730" s="21" t="str">
        <f>IFERROR(VLOOKUP(D1730,CustomerList[],2,FALSE),"")</f>
        <v>A&amp;C For Distribution</v>
      </c>
      <c r="H1730" s="22">
        <f t="shared" si="54"/>
        <v>500</v>
      </c>
      <c r="I1730" s="23" t="str">
        <f t="shared" si="55"/>
        <v>DR</v>
      </c>
    </row>
    <row r="1731" spans="2:9" x14ac:dyDescent="0.25">
      <c r="B1731" s="17">
        <v>43638</v>
      </c>
      <c r="C1731" s="18" t="s">
        <v>0</v>
      </c>
      <c r="D1731" s="18">
        <v>19</v>
      </c>
      <c r="E1731" s="19">
        <v>6500</v>
      </c>
      <c r="F1731" s="20" t="str">
        <f>IF(C1731="","",C1731&amp;"-"&amp;COUNTIF($C$8:C3730,C1731)&amp;"-"&amp;TEXT(B1731,"YYYY"))</f>
        <v>INV-1170-2019</v>
      </c>
      <c r="G1731" s="21" t="str">
        <f>IFERROR(VLOOKUP(D1731,CustomerList[],2,FALSE),"")</f>
        <v>A&amp;A For Maitenance &amp; Services</v>
      </c>
      <c r="H1731" s="22">
        <f t="shared" si="54"/>
        <v>6500</v>
      </c>
      <c r="I1731" s="23" t="str">
        <f t="shared" si="55"/>
        <v>DR</v>
      </c>
    </row>
    <row r="1732" spans="2:9" x14ac:dyDescent="0.25">
      <c r="B1732" s="17">
        <v>43638</v>
      </c>
      <c r="C1732" s="18" t="s">
        <v>3</v>
      </c>
      <c r="D1732" s="18">
        <v>13</v>
      </c>
      <c r="E1732" s="19">
        <v>8500</v>
      </c>
      <c r="F1732" s="20" t="str">
        <f>IF(C1732="","",C1732&amp;"-"&amp;COUNTIF($C$8:C3731,C1732)&amp;"-"&amp;TEXT(B1732,"YYYY"))</f>
        <v>CASH-270-2019</v>
      </c>
      <c r="G1732" s="21" t="str">
        <f>IFERROR(VLOOKUP(D1732,CustomerList[],2,FALSE),"")</f>
        <v>ABO Trading</v>
      </c>
      <c r="H1732" s="22">
        <f t="shared" si="54"/>
        <v>-8500</v>
      </c>
      <c r="I1732" s="23" t="str">
        <f t="shared" si="55"/>
        <v>CR</v>
      </c>
    </row>
    <row r="1733" spans="2:9" x14ac:dyDescent="0.25">
      <c r="B1733" s="17">
        <v>43638</v>
      </c>
      <c r="C1733" s="18" t="s">
        <v>3</v>
      </c>
      <c r="D1733" s="18">
        <v>72</v>
      </c>
      <c r="E1733" s="19">
        <v>15000</v>
      </c>
      <c r="F1733" s="20" t="str">
        <f>IF(C1733="","",C1733&amp;"-"&amp;COUNTIF($C$8:C3732,C1733)&amp;"-"&amp;TEXT(B1733,"YYYY"))</f>
        <v>CASH-270-2019</v>
      </c>
      <c r="G1733" s="21" t="str">
        <f>IFERROR(VLOOKUP(D1733,CustomerList[],2,FALSE),"")</f>
        <v>C&amp;C For Trading</v>
      </c>
      <c r="H1733" s="22">
        <f t="shared" si="54"/>
        <v>-15000</v>
      </c>
      <c r="I1733" s="23" t="str">
        <f t="shared" si="55"/>
        <v>CR</v>
      </c>
    </row>
    <row r="1734" spans="2:9" x14ac:dyDescent="0.25">
      <c r="B1734" s="17">
        <v>43638</v>
      </c>
      <c r="C1734" s="18" t="s">
        <v>3</v>
      </c>
      <c r="D1734" s="18">
        <v>48</v>
      </c>
      <c r="E1734" s="19">
        <v>4000</v>
      </c>
      <c r="F1734" s="20" t="str">
        <f>IF(C1734="","",C1734&amp;"-"&amp;COUNTIF($C$8:C3733,C1734)&amp;"-"&amp;TEXT(B1734,"YYYY"))</f>
        <v>CASH-270-2019</v>
      </c>
      <c r="G1734" s="21" t="str">
        <f>IFERROR(VLOOKUP(D1734,CustomerList[],2,FALSE),"")</f>
        <v>Y&amp;Y For Maitenance &amp; Services</v>
      </c>
      <c r="H1734" s="22">
        <f t="shared" si="54"/>
        <v>-4000</v>
      </c>
      <c r="I1734" s="23" t="str">
        <f t="shared" si="55"/>
        <v>CR</v>
      </c>
    </row>
    <row r="1735" spans="2:9" x14ac:dyDescent="0.25">
      <c r="B1735" s="17">
        <v>43638</v>
      </c>
      <c r="C1735" s="18" t="s">
        <v>0</v>
      </c>
      <c r="D1735" s="18">
        <v>54</v>
      </c>
      <c r="E1735" s="19">
        <v>12500</v>
      </c>
      <c r="F1735" s="20" t="str">
        <f>IF(C1735="","",C1735&amp;"-"&amp;COUNTIF($C$8:C3734,C1735)&amp;"-"&amp;TEXT(B1735,"YYYY"))</f>
        <v>INV-1170-2019</v>
      </c>
      <c r="G1735" s="21" t="str">
        <f>IFERROR(VLOOKUP(D1735,CustomerList[],2,FALSE),"")</f>
        <v>C&amp;D For Maitenance &amp; Services</v>
      </c>
      <c r="H1735" s="22">
        <f t="shared" si="54"/>
        <v>12500</v>
      </c>
      <c r="I1735" s="23" t="str">
        <f t="shared" si="55"/>
        <v>DR</v>
      </c>
    </row>
    <row r="1736" spans="2:9" x14ac:dyDescent="0.25">
      <c r="B1736" s="17">
        <v>43638</v>
      </c>
      <c r="C1736" s="18" t="s">
        <v>0</v>
      </c>
      <c r="D1736" s="18">
        <v>21</v>
      </c>
      <c r="E1736" s="19">
        <v>5000</v>
      </c>
      <c r="F1736" s="20" t="str">
        <f>IF(C1736="","",C1736&amp;"-"&amp;COUNTIF($C$8:C3735,C1736)&amp;"-"&amp;TEXT(B1736,"YYYY"))</f>
        <v>INV-1170-2019</v>
      </c>
      <c r="G1736" s="21" t="str">
        <f>IFERROR(VLOOKUP(D1736,CustomerList[],2,FALSE),"")</f>
        <v>Y&amp;A For Trading</v>
      </c>
      <c r="H1736" s="22">
        <f t="shared" si="54"/>
        <v>5000</v>
      </c>
      <c r="I1736" s="23" t="str">
        <f t="shared" si="55"/>
        <v>DR</v>
      </c>
    </row>
    <row r="1737" spans="2:9" x14ac:dyDescent="0.25">
      <c r="B1737" s="17">
        <v>43638</v>
      </c>
      <c r="C1737" s="18" t="s">
        <v>0</v>
      </c>
      <c r="D1737" s="18">
        <v>6</v>
      </c>
      <c r="E1737" s="19">
        <v>16500</v>
      </c>
      <c r="F1737" s="20" t="str">
        <f>IF(C1737="","",C1737&amp;"-"&amp;COUNTIF($C$8:C3736,C1737)&amp;"-"&amp;TEXT(B1737,"YYYY"))</f>
        <v>INV-1170-2019</v>
      </c>
      <c r="G1737" s="21" t="str">
        <f>IFERROR(VLOOKUP(D1737,CustomerList[],2,FALSE),"")</f>
        <v>Fit &amp; Fit</v>
      </c>
      <c r="H1737" s="22">
        <f t="shared" si="54"/>
        <v>16500</v>
      </c>
      <c r="I1737" s="23" t="str">
        <f t="shared" si="55"/>
        <v>DR</v>
      </c>
    </row>
    <row r="1738" spans="2:9" x14ac:dyDescent="0.25">
      <c r="B1738" s="17">
        <v>43638</v>
      </c>
      <c r="C1738" s="18" t="s">
        <v>0</v>
      </c>
      <c r="D1738" s="18">
        <v>60</v>
      </c>
      <c r="E1738" s="19">
        <v>20000</v>
      </c>
      <c r="F1738" s="20" t="str">
        <f>IF(C1738="","",C1738&amp;"-"&amp;COUNTIF($C$8:C3737,C1738)&amp;"-"&amp;TEXT(B1738,"YYYY"))</f>
        <v>INV-1170-2019</v>
      </c>
      <c r="G1738" s="21" t="str">
        <f>IFERROR(VLOOKUP(D1738,CustomerList[],2,FALSE),"")</f>
        <v>A&amp;Y For Distribution</v>
      </c>
      <c r="H1738" s="22">
        <f t="shared" si="54"/>
        <v>20000</v>
      </c>
      <c r="I1738" s="23" t="str">
        <f t="shared" si="55"/>
        <v>DR</v>
      </c>
    </row>
    <row r="1739" spans="2:9" x14ac:dyDescent="0.25">
      <c r="B1739" s="17">
        <v>43638</v>
      </c>
      <c r="C1739" s="18" t="s">
        <v>0</v>
      </c>
      <c r="D1739" s="18">
        <v>57</v>
      </c>
      <c r="E1739" s="19">
        <v>7000</v>
      </c>
      <c r="F1739" s="20" t="str">
        <f>IF(C1739="","",C1739&amp;"-"&amp;COUNTIF($C$8:C3738,C1739)&amp;"-"&amp;TEXT(B1739,"YYYY"))</f>
        <v>INV-1170-2019</v>
      </c>
      <c r="G1739" s="21" t="str">
        <f>IFERROR(VLOOKUP(D1739,CustomerList[],2,FALSE),"")</f>
        <v>Ahmed &amp; Co For Sports Equipments</v>
      </c>
      <c r="H1739" s="22">
        <f t="shared" si="54"/>
        <v>7000</v>
      </c>
      <c r="I1739" s="23" t="str">
        <f t="shared" si="55"/>
        <v>DR</v>
      </c>
    </row>
    <row r="1740" spans="2:9" x14ac:dyDescent="0.25">
      <c r="B1740" s="17">
        <v>43638</v>
      </c>
      <c r="C1740" s="18" t="s">
        <v>2</v>
      </c>
      <c r="D1740" s="18">
        <v>52</v>
      </c>
      <c r="E1740" s="19">
        <v>17500</v>
      </c>
      <c r="F1740" s="20" t="str">
        <f>IF(C1740="","",C1740&amp;"-"&amp;COUNTIF($C$8:C3739,C1740)&amp;"-"&amp;TEXT(B1740,"YYYY"))</f>
        <v>CN-266-2019</v>
      </c>
      <c r="G1740" s="21" t="str">
        <f>IFERROR(VLOOKUP(D1740,CustomerList[],2,FALSE),"")</f>
        <v>A&amp;Y For Trading</v>
      </c>
      <c r="H1740" s="22">
        <f t="shared" si="54"/>
        <v>-17500</v>
      </c>
      <c r="I1740" s="23" t="str">
        <f t="shared" si="55"/>
        <v>CR</v>
      </c>
    </row>
    <row r="1741" spans="2:9" x14ac:dyDescent="0.25">
      <c r="B1741" s="17">
        <v>43638</v>
      </c>
      <c r="C1741" s="18" t="s">
        <v>0</v>
      </c>
      <c r="D1741" s="18">
        <v>67</v>
      </c>
      <c r="E1741" s="19">
        <v>18500</v>
      </c>
      <c r="F1741" s="20" t="str">
        <f>IF(C1741="","",C1741&amp;"-"&amp;COUNTIF($C$8:C3740,C1741)&amp;"-"&amp;TEXT(B1741,"YYYY"))</f>
        <v>INV-1170-2019</v>
      </c>
      <c r="G1741" s="21" t="str">
        <f>IFERROR(VLOOKUP(D1741,CustomerList[],2,FALSE),"")</f>
        <v>A&amp;A For Sports Equipments</v>
      </c>
      <c r="H1741" s="22">
        <f t="shared" si="54"/>
        <v>18500</v>
      </c>
      <c r="I1741" s="23" t="str">
        <f t="shared" si="55"/>
        <v>DR</v>
      </c>
    </row>
    <row r="1742" spans="2:9" x14ac:dyDescent="0.25">
      <c r="B1742" s="17">
        <v>43638</v>
      </c>
      <c r="C1742" s="18" t="s">
        <v>1</v>
      </c>
      <c r="D1742" s="18">
        <v>45</v>
      </c>
      <c r="E1742" s="19">
        <v>7000</v>
      </c>
      <c r="F1742" s="20" t="str">
        <f>IF(C1742="","",C1742&amp;"-"&amp;COUNTIF($C$8:C3741,C1742)&amp;"-"&amp;TEXT(B1742,"YYYY"))</f>
        <v>CHK-294-2019</v>
      </c>
      <c r="G1742" s="21" t="str">
        <f>IFERROR(VLOOKUP(D1742,CustomerList[],2,FALSE),"")</f>
        <v>A&amp;D For Maitenance &amp; Services</v>
      </c>
      <c r="H1742" s="22">
        <f t="shared" si="54"/>
        <v>-7000</v>
      </c>
      <c r="I1742" s="23" t="str">
        <f t="shared" si="55"/>
        <v>CR</v>
      </c>
    </row>
    <row r="1743" spans="2:9" x14ac:dyDescent="0.25">
      <c r="B1743" s="17">
        <v>43638</v>
      </c>
      <c r="C1743" s="18" t="s">
        <v>1</v>
      </c>
      <c r="D1743" s="18">
        <v>45</v>
      </c>
      <c r="E1743" s="19">
        <v>9500</v>
      </c>
      <c r="F1743" s="20" t="str">
        <f>IF(C1743="","",C1743&amp;"-"&amp;COUNTIF($C$8:C3742,C1743)&amp;"-"&amp;TEXT(B1743,"YYYY"))</f>
        <v>CHK-294-2019</v>
      </c>
      <c r="G1743" s="21" t="str">
        <f>IFERROR(VLOOKUP(D1743,CustomerList[],2,FALSE),"")</f>
        <v>A&amp;D For Maitenance &amp; Services</v>
      </c>
      <c r="H1743" s="22">
        <f t="shared" si="54"/>
        <v>-9500</v>
      </c>
      <c r="I1743" s="23" t="str">
        <f t="shared" si="55"/>
        <v>CR</v>
      </c>
    </row>
    <row r="1744" spans="2:9" x14ac:dyDescent="0.25">
      <c r="B1744" s="17">
        <v>43638</v>
      </c>
      <c r="C1744" s="18" t="s">
        <v>0</v>
      </c>
      <c r="D1744" s="18">
        <v>39</v>
      </c>
      <c r="E1744" s="19">
        <v>10000</v>
      </c>
      <c r="F1744" s="20" t="str">
        <f>IF(C1744="","",C1744&amp;"-"&amp;COUNTIF($C$8:C3743,C1744)&amp;"-"&amp;TEXT(B1744,"YYYY"))</f>
        <v>INV-1170-2019</v>
      </c>
      <c r="G1744" s="21" t="str">
        <f>IFERROR(VLOOKUP(D1744,CustomerList[],2,FALSE),"")</f>
        <v>A&amp;C For Import &amp; Export</v>
      </c>
      <c r="H1744" s="22">
        <f t="shared" si="54"/>
        <v>10000</v>
      </c>
      <c r="I1744" s="23" t="str">
        <f t="shared" si="55"/>
        <v>DR</v>
      </c>
    </row>
    <row r="1745" spans="2:9" x14ac:dyDescent="0.25">
      <c r="B1745" s="17">
        <v>43638</v>
      </c>
      <c r="C1745" s="18" t="s">
        <v>3</v>
      </c>
      <c r="D1745" s="18">
        <v>44</v>
      </c>
      <c r="E1745" s="19">
        <v>10000</v>
      </c>
      <c r="F1745" s="20" t="str">
        <f>IF(C1745="","",C1745&amp;"-"&amp;COUNTIF($C$8:C3744,C1745)&amp;"-"&amp;TEXT(B1745,"YYYY"))</f>
        <v>CASH-270-2019</v>
      </c>
      <c r="G1745" s="21" t="str">
        <f>IFERROR(VLOOKUP(D1745,CustomerList[],2,FALSE),"")</f>
        <v>Y&amp;D For Sports Equipments</v>
      </c>
      <c r="H1745" s="22">
        <f t="shared" si="54"/>
        <v>-10000</v>
      </c>
      <c r="I1745" s="23" t="str">
        <f t="shared" si="55"/>
        <v>CR</v>
      </c>
    </row>
    <row r="1746" spans="2:9" x14ac:dyDescent="0.25">
      <c r="B1746" s="17">
        <v>43638</v>
      </c>
      <c r="C1746" s="18" t="s">
        <v>0</v>
      </c>
      <c r="D1746" s="18">
        <v>69</v>
      </c>
      <c r="E1746" s="19">
        <v>11000</v>
      </c>
      <c r="F1746" s="20" t="str">
        <f>IF(C1746="","",C1746&amp;"-"&amp;COUNTIF($C$8:C3745,C1746)&amp;"-"&amp;TEXT(B1746,"YYYY"))</f>
        <v>INV-1170-2019</v>
      </c>
      <c r="G1746" s="21" t="str">
        <f>IFERROR(VLOOKUP(D1746,CustomerList[],2,FALSE),"")</f>
        <v>A&amp;C For Trading</v>
      </c>
      <c r="H1746" s="22">
        <f t="shared" si="54"/>
        <v>11000</v>
      </c>
      <c r="I1746" s="23" t="str">
        <f t="shared" si="55"/>
        <v>DR</v>
      </c>
    </row>
    <row r="1747" spans="2:9" x14ac:dyDescent="0.25">
      <c r="B1747" s="17">
        <v>43638</v>
      </c>
      <c r="C1747" s="18" t="s">
        <v>1</v>
      </c>
      <c r="D1747" s="18">
        <v>10</v>
      </c>
      <c r="E1747" s="19">
        <v>16500</v>
      </c>
      <c r="F1747" s="20" t="str">
        <f>IF(C1747="","",C1747&amp;"-"&amp;COUNTIF($C$8:C3746,C1747)&amp;"-"&amp;TEXT(B1747,"YYYY"))</f>
        <v>CHK-294-2019</v>
      </c>
      <c r="G1747" s="21" t="str">
        <f>IFERROR(VLOOKUP(D1747,CustomerList[],2,FALSE),"")</f>
        <v>Light Equipments Int'l</v>
      </c>
      <c r="H1747" s="22">
        <f t="shared" si="54"/>
        <v>-16500</v>
      </c>
      <c r="I1747" s="23" t="str">
        <f t="shared" si="55"/>
        <v>CR</v>
      </c>
    </row>
    <row r="1748" spans="2:9" x14ac:dyDescent="0.25">
      <c r="B1748" s="17">
        <v>43638</v>
      </c>
      <c r="C1748" s="18" t="s">
        <v>2</v>
      </c>
      <c r="D1748" s="18">
        <v>4</v>
      </c>
      <c r="E1748" s="19">
        <v>500</v>
      </c>
      <c r="F1748" s="20" t="str">
        <f>IF(C1748="","",C1748&amp;"-"&amp;COUNTIF($C$8:C3747,C1748)&amp;"-"&amp;TEXT(B1748,"YYYY"))</f>
        <v>CN-266-2019</v>
      </c>
      <c r="G1748" s="21" t="str">
        <f>IFERROR(VLOOKUP(D1748,CustomerList[],2,FALSE),"")</f>
        <v>Hyper Markets</v>
      </c>
      <c r="H1748" s="22">
        <f t="shared" si="54"/>
        <v>-500</v>
      </c>
      <c r="I1748" s="23" t="str">
        <f t="shared" si="55"/>
        <v>CR</v>
      </c>
    </row>
    <row r="1749" spans="2:9" x14ac:dyDescent="0.25">
      <c r="B1749" s="17">
        <v>43638</v>
      </c>
      <c r="C1749" s="18" t="s">
        <v>2</v>
      </c>
      <c r="D1749" s="18">
        <v>41</v>
      </c>
      <c r="E1749" s="19">
        <v>2500</v>
      </c>
      <c r="F1749" s="20" t="str">
        <f>IF(C1749="","",C1749&amp;"-"&amp;COUNTIF($C$8:C3748,C1749)&amp;"-"&amp;TEXT(B1749,"YYYY"))</f>
        <v>CN-266-2019</v>
      </c>
      <c r="G1749" s="21" t="str">
        <f>IFERROR(VLOOKUP(D1749,CustomerList[],2,FALSE),"")</f>
        <v>C&amp;A For Distribution</v>
      </c>
      <c r="H1749" s="22">
        <f t="shared" si="54"/>
        <v>-2500</v>
      </c>
      <c r="I1749" s="23" t="str">
        <f t="shared" si="55"/>
        <v>CR</v>
      </c>
    </row>
    <row r="1750" spans="2:9" x14ac:dyDescent="0.25">
      <c r="B1750" s="17">
        <v>43638</v>
      </c>
      <c r="C1750" s="18" t="s">
        <v>0</v>
      </c>
      <c r="D1750" s="18">
        <v>18</v>
      </c>
      <c r="E1750" s="19">
        <v>12500</v>
      </c>
      <c r="F1750" s="20" t="str">
        <f>IF(C1750="","",C1750&amp;"-"&amp;COUNTIF($C$8:C3749,C1750)&amp;"-"&amp;TEXT(B1750,"YYYY"))</f>
        <v>INV-1170-2019</v>
      </c>
      <c r="G1750" s="21" t="str">
        <f>IFERROR(VLOOKUP(D1750,CustomerList[],2,FALSE),"")</f>
        <v>Y&amp;A For Sports Equipments</v>
      </c>
      <c r="H1750" s="22">
        <f t="shared" si="54"/>
        <v>12500</v>
      </c>
      <c r="I1750" s="23" t="str">
        <f t="shared" si="55"/>
        <v>DR</v>
      </c>
    </row>
    <row r="1751" spans="2:9" x14ac:dyDescent="0.25">
      <c r="B1751" s="17">
        <v>43638</v>
      </c>
      <c r="C1751" s="18" t="s">
        <v>0</v>
      </c>
      <c r="D1751" s="18">
        <v>58</v>
      </c>
      <c r="E1751" s="19">
        <v>8000</v>
      </c>
      <c r="F1751" s="20" t="str">
        <f>IF(C1751="","",C1751&amp;"-"&amp;COUNTIF($C$8:C3750,C1751)&amp;"-"&amp;TEXT(B1751,"YYYY"))</f>
        <v>INV-1170-2019</v>
      </c>
      <c r="G1751" s="21" t="str">
        <f>IFERROR(VLOOKUP(D1751,CustomerList[],2,FALSE),"")</f>
        <v>A&amp;Y For Sports Equipments</v>
      </c>
      <c r="H1751" s="22">
        <f t="shared" si="54"/>
        <v>8000</v>
      </c>
      <c r="I1751" s="23" t="str">
        <f t="shared" si="55"/>
        <v>DR</v>
      </c>
    </row>
    <row r="1752" spans="2:9" x14ac:dyDescent="0.25">
      <c r="B1752" s="17">
        <v>43638</v>
      </c>
      <c r="C1752" s="18" t="s">
        <v>0</v>
      </c>
      <c r="D1752" s="18">
        <v>4</v>
      </c>
      <c r="E1752" s="19">
        <v>12500</v>
      </c>
      <c r="F1752" s="20" t="str">
        <f>IF(C1752="","",C1752&amp;"-"&amp;COUNTIF($C$8:C3751,C1752)&amp;"-"&amp;TEXT(B1752,"YYYY"))</f>
        <v>INV-1170-2019</v>
      </c>
      <c r="G1752" s="21" t="str">
        <f>IFERROR(VLOOKUP(D1752,CustomerList[],2,FALSE),"")</f>
        <v>Hyper Markets</v>
      </c>
      <c r="H1752" s="22">
        <f t="shared" si="54"/>
        <v>12500</v>
      </c>
      <c r="I1752" s="23" t="str">
        <f t="shared" si="55"/>
        <v>DR</v>
      </c>
    </row>
    <row r="1753" spans="2:9" x14ac:dyDescent="0.25">
      <c r="B1753" s="17">
        <v>43638</v>
      </c>
      <c r="C1753" s="18" t="s">
        <v>2</v>
      </c>
      <c r="D1753" s="18">
        <v>61</v>
      </c>
      <c r="E1753" s="19">
        <v>4500</v>
      </c>
      <c r="F1753" s="20" t="str">
        <f>IF(C1753="","",C1753&amp;"-"&amp;COUNTIF($C$8:C3752,C1753)&amp;"-"&amp;TEXT(B1753,"YYYY"))</f>
        <v>CN-266-2019</v>
      </c>
      <c r="G1753" s="21" t="str">
        <f>IFERROR(VLOOKUP(D1753,CustomerList[],2,FALSE),"")</f>
        <v>AAA sons For Import &amp; Export</v>
      </c>
      <c r="H1753" s="22">
        <f t="shared" si="54"/>
        <v>-4500</v>
      </c>
      <c r="I1753" s="23" t="str">
        <f t="shared" si="55"/>
        <v>CR</v>
      </c>
    </row>
    <row r="1754" spans="2:9" x14ac:dyDescent="0.25">
      <c r="B1754" s="17">
        <v>43639</v>
      </c>
      <c r="C1754" s="18" t="s">
        <v>0</v>
      </c>
      <c r="D1754" s="18">
        <v>2</v>
      </c>
      <c r="E1754" s="19">
        <v>19500</v>
      </c>
      <c r="F1754" s="20" t="str">
        <f>IF(C1754="","",C1754&amp;"-"&amp;COUNTIF($C$8:C3753,C1754)&amp;"-"&amp;TEXT(B1754,"YYYY"))</f>
        <v>INV-1170-2019</v>
      </c>
      <c r="G1754" s="21" t="str">
        <f>IFERROR(VLOOKUP(D1754,CustomerList[],2,FALSE),"")</f>
        <v>Untied for Distribution</v>
      </c>
      <c r="H1754" s="22">
        <f t="shared" si="54"/>
        <v>19500</v>
      </c>
      <c r="I1754" s="23" t="str">
        <f t="shared" si="55"/>
        <v>DR</v>
      </c>
    </row>
    <row r="1755" spans="2:9" x14ac:dyDescent="0.25">
      <c r="B1755" s="17">
        <v>43639</v>
      </c>
      <c r="C1755" s="18" t="s">
        <v>0</v>
      </c>
      <c r="D1755" s="18">
        <v>37</v>
      </c>
      <c r="E1755" s="19">
        <v>8500</v>
      </c>
      <c r="F1755" s="20" t="str">
        <f>IF(C1755="","",C1755&amp;"-"&amp;COUNTIF($C$8:C3754,C1755)&amp;"-"&amp;TEXT(B1755,"YYYY"))</f>
        <v>INV-1170-2019</v>
      </c>
      <c r="G1755" s="21" t="str">
        <f>IFERROR(VLOOKUP(D1755,CustomerList[],2,FALSE),"")</f>
        <v>A&amp;D For Distribution</v>
      </c>
      <c r="H1755" s="22">
        <f t="shared" si="54"/>
        <v>8500</v>
      </c>
      <c r="I1755" s="23" t="str">
        <f t="shared" si="55"/>
        <v>DR</v>
      </c>
    </row>
    <row r="1756" spans="2:9" x14ac:dyDescent="0.25">
      <c r="B1756" s="17">
        <v>43639</v>
      </c>
      <c r="C1756" s="18" t="s">
        <v>2</v>
      </c>
      <c r="D1756" s="18">
        <v>40</v>
      </c>
      <c r="E1756" s="19">
        <v>16000</v>
      </c>
      <c r="F1756" s="20" t="str">
        <f>IF(C1756="","",C1756&amp;"-"&amp;COUNTIF($C$8:C3755,C1756)&amp;"-"&amp;TEXT(B1756,"YYYY"))</f>
        <v>CN-266-2019</v>
      </c>
      <c r="G1756" s="21" t="str">
        <f>IFERROR(VLOOKUP(D1756,CustomerList[],2,FALSE),"")</f>
        <v>A&amp;C For Distribution</v>
      </c>
      <c r="H1756" s="22">
        <f t="shared" si="54"/>
        <v>-16000</v>
      </c>
      <c r="I1756" s="23" t="str">
        <f t="shared" si="55"/>
        <v>CR</v>
      </c>
    </row>
    <row r="1757" spans="2:9" x14ac:dyDescent="0.25">
      <c r="B1757" s="17">
        <v>43639</v>
      </c>
      <c r="C1757" s="18" t="s">
        <v>0</v>
      </c>
      <c r="D1757" s="18">
        <v>7</v>
      </c>
      <c r="E1757" s="19">
        <v>7500</v>
      </c>
      <c r="F1757" s="20" t="str">
        <f>IF(C1757="","",C1757&amp;"-"&amp;COUNTIF($C$8:C3756,C1757)&amp;"-"&amp;TEXT(B1757,"YYYY"))</f>
        <v>INV-1170-2019</v>
      </c>
      <c r="G1757" s="21" t="str">
        <f>IFERROR(VLOOKUP(D1757,CustomerList[],2,FALSE),"")</f>
        <v>Upper Egypt Whole Sale</v>
      </c>
      <c r="H1757" s="22">
        <f t="shared" si="54"/>
        <v>7500</v>
      </c>
      <c r="I1757" s="23" t="str">
        <f t="shared" si="55"/>
        <v>DR</v>
      </c>
    </row>
    <row r="1758" spans="2:9" x14ac:dyDescent="0.25">
      <c r="B1758" s="17">
        <v>43639</v>
      </c>
      <c r="C1758" s="18" t="s">
        <v>3</v>
      </c>
      <c r="D1758" s="18">
        <v>53</v>
      </c>
      <c r="E1758" s="19">
        <v>16000</v>
      </c>
      <c r="F1758" s="20" t="str">
        <f>IF(C1758="","",C1758&amp;"-"&amp;COUNTIF($C$8:C3757,C1758)&amp;"-"&amp;TEXT(B1758,"YYYY"))</f>
        <v>CASH-270-2019</v>
      </c>
      <c r="G1758" s="21" t="str">
        <f>IFERROR(VLOOKUP(D1758,CustomerList[],2,FALSE),"")</f>
        <v>C&amp;D For Distribution</v>
      </c>
      <c r="H1758" s="22">
        <f t="shared" si="54"/>
        <v>-16000</v>
      </c>
      <c r="I1758" s="23" t="str">
        <f t="shared" si="55"/>
        <v>CR</v>
      </c>
    </row>
    <row r="1759" spans="2:9" x14ac:dyDescent="0.25">
      <c r="B1759" s="17">
        <v>43639</v>
      </c>
      <c r="C1759" s="18" t="s">
        <v>1</v>
      </c>
      <c r="D1759" s="18">
        <v>62</v>
      </c>
      <c r="E1759" s="19">
        <v>7500</v>
      </c>
      <c r="F1759" s="20" t="str">
        <f>IF(C1759="","",C1759&amp;"-"&amp;COUNTIF($C$8:C3758,C1759)&amp;"-"&amp;TEXT(B1759,"YYYY"))</f>
        <v>CHK-294-2019</v>
      </c>
      <c r="G1759" s="21" t="str">
        <f>IFERROR(VLOOKUP(D1759,CustomerList[],2,FALSE),"")</f>
        <v>C&amp;C For Import &amp; Export</v>
      </c>
      <c r="H1759" s="22">
        <f t="shared" si="54"/>
        <v>-7500</v>
      </c>
      <c r="I1759" s="23" t="str">
        <f t="shared" si="55"/>
        <v>CR</v>
      </c>
    </row>
    <row r="1760" spans="2:9" x14ac:dyDescent="0.25">
      <c r="B1760" s="17">
        <v>43639</v>
      </c>
      <c r="C1760" s="18" t="s">
        <v>2</v>
      </c>
      <c r="D1760" s="18">
        <v>17</v>
      </c>
      <c r="E1760" s="19">
        <v>6000</v>
      </c>
      <c r="F1760" s="20" t="str">
        <f>IF(C1760="","",C1760&amp;"-"&amp;COUNTIF($C$8:C3759,C1760)&amp;"-"&amp;TEXT(B1760,"YYYY"))</f>
        <v>CN-266-2019</v>
      </c>
      <c r="G1760" s="21" t="str">
        <f>IFERROR(VLOOKUP(D1760,CustomerList[],2,FALSE),"")</f>
        <v>D&amp;A For Sports Equipments</v>
      </c>
      <c r="H1760" s="22">
        <f t="shared" si="54"/>
        <v>-6000</v>
      </c>
      <c r="I1760" s="23" t="str">
        <f t="shared" si="55"/>
        <v>CR</v>
      </c>
    </row>
    <row r="1761" spans="2:9" x14ac:dyDescent="0.25">
      <c r="B1761" s="17">
        <v>43639</v>
      </c>
      <c r="C1761" s="18" t="s">
        <v>0</v>
      </c>
      <c r="D1761" s="18">
        <v>71</v>
      </c>
      <c r="E1761" s="19">
        <v>1500</v>
      </c>
      <c r="F1761" s="20" t="str">
        <f>IF(C1761="","",C1761&amp;"-"&amp;COUNTIF($C$8:C3760,C1761)&amp;"-"&amp;TEXT(B1761,"YYYY"))</f>
        <v>INV-1170-2019</v>
      </c>
      <c r="G1761" s="21" t="str">
        <f>IFERROR(VLOOKUP(D1761,CustomerList[],2,FALSE),"")</f>
        <v>Aly&amp;Co For Trading</v>
      </c>
      <c r="H1761" s="22">
        <f t="shared" si="54"/>
        <v>1500</v>
      </c>
      <c r="I1761" s="23" t="str">
        <f t="shared" si="55"/>
        <v>DR</v>
      </c>
    </row>
    <row r="1762" spans="2:9" x14ac:dyDescent="0.25">
      <c r="B1762" s="17">
        <v>43639</v>
      </c>
      <c r="C1762" s="18" t="s">
        <v>0</v>
      </c>
      <c r="D1762" s="18">
        <v>2</v>
      </c>
      <c r="E1762" s="19">
        <v>18500</v>
      </c>
      <c r="F1762" s="20" t="str">
        <f>IF(C1762="","",C1762&amp;"-"&amp;COUNTIF($C$8:C3761,C1762)&amp;"-"&amp;TEXT(B1762,"YYYY"))</f>
        <v>INV-1170-2019</v>
      </c>
      <c r="G1762" s="21" t="str">
        <f>IFERROR(VLOOKUP(D1762,CustomerList[],2,FALSE),"")</f>
        <v>Untied for Distribution</v>
      </c>
      <c r="H1762" s="22">
        <f t="shared" si="54"/>
        <v>18500</v>
      </c>
      <c r="I1762" s="23" t="str">
        <f t="shared" si="55"/>
        <v>DR</v>
      </c>
    </row>
    <row r="1763" spans="2:9" x14ac:dyDescent="0.25">
      <c r="B1763" s="17">
        <v>43639</v>
      </c>
      <c r="C1763" s="18" t="s">
        <v>3</v>
      </c>
      <c r="D1763" s="18">
        <v>51</v>
      </c>
      <c r="E1763" s="19">
        <v>16000</v>
      </c>
      <c r="F1763" s="20" t="str">
        <f>IF(C1763="","",C1763&amp;"-"&amp;COUNTIF($C$8:C3762,C1763)&amp;"-"&amp;TEXT(B1763,"YYYY"))</f>
        <v>CASH-270-2019</v>
      </c>
      <c r="G1763" s="21" t="str">
        <f>IFERROR(VLOOKUP(D1763,CustomerList[],2,FALSE),"")</f>
        <v>A&amp;D For Trading</v>
      </c>
      <c r="H1763" s="22">
        <f t="shared" si="54"/>
        <v>-16000</v>
      </c>
      <c r="I1763" s="23" t="str">
        <f t="shared" si="55"/>
        <v>CR</v>
      </c>
    </row>
    <row r="1764" spans="2:9" x14ac:dyDescent="0.25">
      <c r="B1764" s="17">
        <v>43639</v>
      </c>
      <c r="C1764" s="18" t="s">
        <v>0</v>
      </c>
      <c r="D1764" s="18">
        <v>70</v>
      </c>
      <c r="E1764" s="19">
        <v>17500</v>
      </c>
      <c r="F1764" s="20" t="str">
        <f>IF(C1764="","",C1764&amp;"-"&amp;COUNTIF($C$8:C3763,C1764)&amp;"-"&amp;TEXT(B1764,"YYYY"))</f>
        <v>INV-1170-2019</v>
      </c>
      <c r="G1764" s="21" t="str">
        <f>IFERROR(VLOOKUP(D1764,CustomerList[],2,FALSE),"")</f>
        <v>Brothers For Distribution</v>
      </c>
      <c r="H1764" s="22">
        <f t="shared" si="54"/>
        <v>17500</v>
      </c>
      <c r="I1764" s="23" t="str">
        <f t="shared" si="55"/>
        <v>DR</v>
      </c>
    </row>
    <row r="1765" spans="2:9" x14ac:dyDescent="0.25">
      <c r="B1765" s="17">
        <v>43639</v>
      </c>
      <c r="C1765" s="18" t="s">
        <v>0</v>
      </c>
      <c r="D1765" s="18">
        <v>68</v>
      </c>
      <c r="E1765" s="19">
        <v>6000</v>
      </c>
      <c r="F1765" s="20" t="str">
        <f>IF(C1765="","",C1765&amp;"-"&amp;COUNTIF($C$8:C3764,C1765)&amp;"-"&amp;TEXT(B1765,"YYYY"))</f>
        <v>INV-1170-2019</v>
      </c>
      <c r="G1765" s="21" t="str">
        <f>IFERROR(VLOOKUP(D1765,CustomerList[],2,FALSE),"")</f>
        <v>C&amp;C For Maitenance &amp; Services</v>
      </c>
      <c r="H1765" s="22">
        <f t="shared" si="54"/>
        <v>6000</v>
      </c>
      <c r="I1765" s="23" t="str">
        <f t="shared" si="55"/>
        <v>DR</v>
      </c>
    </row>
    <row r="1766" spans="2:9" x14ac:dyDescent="0.25">
      <c r="B1766" s="17">
        <v>43639</v>
      </c>
      <c r="C1766" s="18" t="s">
        <v>0</v>
      </c>
      <c r="D1766" s="18">
        <v>8</v>
      </c>
      <c r="E1766" s="19">
        <v>15500</v>
      </c>
      <c r="F1766" s="20" t="str">
        <f>IF(C1766="","",C1766&amp;"-"&amp;COUNTIF($C$8:C3765,C1766)&amp;"-"&amp;TEXT(B1766,"YYYY"))</f>
        <v>INV-1170-2019</v>
      </c>
      <c r="G1766" s="21" t="str">
        <f>IFERROR(VLOOKUP(D1766,CustomerList[],2,FALSE),"")</f>
        <v>A&amp;A for Exporting</v>
      </c>
      <c r="H1766" s="22">
        <f t="shared" si="54"/>
        <v>15500</v>
      </c>
      <c r="I1766" s="23" t="str">
        <f t="shared" si="55"/>
        <v>DR</v>
      </c>
    </row>
    <row r="1767" spans="2:9" x14ac:dyDescent="0.25">
      <c r="B1767" s="17">
        <v>43639</v>
      </c>
      <c r="C1767" s="18" t="s">
        <v>0</v>
      </c>
      <c r="D1767" s="18">
        <v>32</v>
      </c>
      <c r="E1767" s="19">
        <v>17500</v>
      </c>
      <c r="F1767" s="20" t="str">
        <f>IF(C1767="","",C1767&amp;"-"&amp;COUNTIF($C$8:C3766,C1767)&amp;"-"&amp;TEXT(B1767,"YYYY"))</f>
        <v>INV-1170-2019</v>
      </c>
      <c r="G1767" s="21" t="str">
        <f>IFERROR(VLOOKUP(D1767,CustomerList[],2,FALSE),"")</f>
        <v>D&amp;Y For Sports Equipments</v>
      </c>
      <c r="H1767" s="22">
        <f t="shared" si="54"/>
        <v>17500</v>
      </c>
      <c r="I1767" s="23" t="str">
        <f t="shared" si="55"/>
        <v>DR</v>
      </c>
    </row>
    <row r="1768" spans="2:9" x14ac:dyDescent="0.25">
      <c r="B1768" s="17">
        <v>43639</v>
      </c>
      <c r="C1768" s="18" t="s">
        <v>0</v>
      </c>
      <c r="D1768" s="18">
        <v>47</v>
      </c>
      <c r="E1768" s="19">
        <v>8500</v>
      </c>
      <c r="F1768" s="20" t="str">
        <f>IF(C1768="","",C1768&amp;"-"&amp;COUNTIF($C$8:C3767,C1768)&amp;"-"&amp;TEXT(B1768,"YYYY"))</f>
        <v>INV-1170-2019</v>
      </c>
      <c r="G1768" s="21" t="str">
        <f>IFERROR(VLOOKUP(D1768,CustomerList[],2,FALSE),"")</f>
        <v>Y&amp;C For Trading</v>
      </c>
      <c r="H1768" s="22">
        <f t="shared" si="54"/>
        <v>8500</v>
      </c>
      <c r="I1768" s="23" t="str">
        <f t="shared" si="55"/>
        <v>DR</v>
      </c>
    </row>
    <row r="1769" spans="2:9" x14ac:dyDescent="0.25">
      <c r="B1769" s="17">
        <v>43639</v>
      </c>
      <c r="C1769" s="18" t="s">
        <v>0</v>
      </c>
      <c r="D1769" s="18">
        <v>72</v>
      </c>
      <c r="E1769" s="19">
        <v>6000</v>
      </c>
      <c r="F1769" s="20" t="str">
        <f>IF(C1769="","",C1769&amp;"-"&amp;COUNTIF($C$8:C3768,C1769)&amp;"-"&amp;TEXT(B1769,"YYYY"))</f>
        <v>INV-1170-2019</v>
      </c>
      <c r="G1769" s="21" t="str">
        <f>IFERROR(VLOOKUP(D1769,CustomerList[],2,FALSE),"")</f>
        <v>C&amp;C For Trading</v>
      </c>
      <c r="H1769" s="22">
        <f t="shared" si="54"/>
        <v>6000</v>
      </c>
      <c r="I1769" s="23" t="str">
        <f t="shared" si="55"/>
        <v>DR</v>
      </c>
    </row>
    <row r="1770" spans="2:9" x14ac:dyDescent="0.25">
      <c r="B1770" s="17">
        <v>43639</v>
      </c>
      <c r="C1770" s="18" t="s">
        <v>0</v>
      </c>
      <c r="D1770" s="18">
        <v>5</v>
      </c>
      <c r="E1770" s="19">
        <v>9000</v>
      </c>
      <c r="F1770" s="20" t="str">
        <f>IF(C1770="","",C1770&amp;"-"&amp;COUNTIF($C$8:C3769,C1770)&amp;"-"&amp;TEXT(B1770,"YYYY"))</f>
        <v>INV-1170-2019</v>
      </c>
      <c r="G1770" s="21" t="str">
        <f>IFERROR(VLOOKUP(D1770,CustomerList[],2,FALSE),"")</f>
        <v>Cairo Trade</v>
      </c>
      <c r="H1770" s="22">
        <f t="shared" si="54"/>
        <v>9000</v>
      </c>
      <c r="I1770" s="23" t="str">
        <f t="shared" si="55"/>
        <v>DR</v>
      </c>
    </row>
    <row r="1771" spans="2:9" x14ac:dyDescent="0.25">
      <c r="B1771" s="17">
        <v>43639</v>
      </c>
      <c r="C1771" s="18" t="s">
        <v>3</v>
      </c>
      <c r="D1771" s="18">
        <v>41</v>
      </c>
      <c r="E1771" s="19">
        <v>9000</v>
      </c>
      <c r="F1771" s="20" t="str">
        <f>IF(C1771="","",C1771&amp;"-"&amp;COUNTIF($C$8:C3770,C1771)&amp;"-"&amp;TEXT(B1771,"YYYY"))</f>
        <v>CASH-270-2019</v>
      </c>
      <c r="G1771" s="21" t="str">
        <f>IFERROR(VLOOKUP(D1771,CustomerList[],2,FALSE),"")</f>
        <v>C&amp;A For Distribution</v>
      </c>
      <c r="H1771" s="22">
        <f t="shared" si="54"/>
        <v>-9000</v>
      </c>
      <c r="I1771" s="23" t="str">
        <f t="shared" si="55"/>
        <v>CR</v>
      </c>
    </row>
    <row r="1772" spans="2:9" x14ac:dyDescent="0.25">
      <c r="B1772" s="17">
        <v>43639</v>
      </c>
      <c r="C1772" s="18" t="s">
        <v>1</v>
      </c>
      <c r="D1772" s="18">
        <v>55</v>
      </c>
      <c r="E1772" s="19">
        <v>500</v>
      </c>
      <c r="F1772" s="20" t="str">
        <f>IF(C1772="","",C1772&amp;"-"&amp;COUNTIF($C$8:C3771,C1772)&amp;"-"&amp;TEXT(B1772,"YYYY"))</f>
        <v>CHK-294-2019</v>
      </c>
      <c r="G1772" s="21" t="str">
        <f>IFERROR(VLOOKUP(D1772,CustomerList[],2,FALSE),"")</f>
        <v>D&amp;A For Maitenance &amp; Services</v>
      </c>
      <c r="H1772" s="22">
        <f t="shared" si="54"/>
        <v>-500</v>
      </c>
      <c r="I1772" s="23" t="str">
        <f t="shared" si="55"/>
        <v>CR</v>
      </c>
    </row>
    <row r="1773" spans="2:9" x14ac:dyDescent="0.25">
      <c r="B1773" s="17">
        <v>43639</v>
      </c>
      <c r="C1773" s="18" t="s">
        <v>0</v>
      </c>
      <c r="D1773" s="18">
        <v>19</v>
      </c>
      <c r="E1773" s="19">
        <v>4500</v>
      </c>
      <c r="F1773" s="20" t="str">
        <f>IF(C1773="","",C1773&amp;"-"&amp;COUNTIF($C$8:C3772,C1773)&amp;"-"&amp;TEXT(B1773,"YYYY"))</f>
        <v>INV-1170-2019</v>
      </c>
      <c r="G1773" s="21" t="str">
        <f>IFERROR(VLOOKUP(D1773,CustomerList[],2,FALSE),"")</f>
        <v>A&amp;A For Maitenance &amp; Services</v>
      </c>
      <c r="H1773" s="22">
        <f t="shared" si="54"/>
        <v>4500</v>
      </c>
      <c r="I1773" s="23" t="str">
        <f t="shared" si="55"/>
        <v>DR</v>
      </c>
    </row>
    <row r="1774" spans="2:9" x14ac:dyDescent="0.25">
      <c r="B1774" s="17">
        <v>43639</v>
      </c>
      <c r="C1774" s="18" t="s">
        <v>0</v>
      </c>
      <c r="D1774" s="18">
        <v>14</v>
      </c>
      <c r="E1774" s="19">
        <v>4500</v>
      </c>
      <c r="F1774" s="20" t="str">
        <f>IF(C1774="","",C1774&amp;"-"&amp;COUNTIF($C$8:C3773,C1774)&amp;"-"&amp;TEXT(B1774,"YYYY"))</f>
        <v>INV-1170-2019</v>
      </c>
      <c r="G1774" s="21" t="str">
        <f>IFERROR(VLOOKUP(D1774,CustomerList[],2,FALSE),"")</f>
        <v>G&amp;Joe limited</v>
      </c>
      <c r="H1774" s="22">
        <f t="shared" si="54"/>
        <v>4500</v>
      </c>
      <c r="I1774" s="23" t="str">
        <f t="shared" si="55"/>
        <v>DR</v>
      </c>
    </row>
    <row r="1775" spans="2:9" x14ac:dyDescent="0.25">
      <c r="B1775" s="17">
        <v>43639</v>
      </c>
      <c r="C1775" s="18" t="s">
        <v>0</v>
      </c>
      <c r="D1775" s="18">
        <v>32</v>
      </c>
      <c r="E1775" s="19">
        <v>5500</v>
      </c>
      <c r="F1775" s="20" t="str">
        <f>IF(C1775="","",C1775&amp;"-"&amp;COUNTIF($C$8:C3774,C1775)&amp;"-"&amp;TEXT(B1775,"YYYY"))</f>
        <v>INV-1170-2019</v>
      </c>
      <c r="G1775" s="21" t="str">
        <f>IFERROR(VLOOKUP(D1775,CustomerList[],2,FALSE),"")</f>
        <v>D&amp;Y For Sports Equipments</v>
      </c>
      <c r="H1775" s="22">
        <f t="shared" si="54"/>
        <v>5500</v>
      </c>
      <c r="I1775" s="23" t="str">
        <f t="shared" si="55"/>
        <v>DR</v>
      </c>
    </row>
    <row r="1776" spans="2:9" x14ac:dyDescent="0.25">
      <c r="B1776" s="17">
        <v>43639</v>
      </c>
      <c r="C1776" s="18" t="s">
        <v>3</v>
      </c>
      <c r="D1776" s="18">
        <v>8</v>
      </c>
      <c r="E1776" s="19">
        <v>16500</v>
      </c>
      <c r="F1776" s="20" t="str">
        <f>IF(C1776="","",C1776&amp;"-"&amp;COUNTIF($C$8:C3775,C1776)&amp;"-"&amp;TEXT(B1776,"YYYY"))</f>
        <v>CASH-270-2019</v>
      </c>
      <c r="G1776" s="21" t="str">
        <f>IFERROR(VLOOKUP(D1776,CustomerList[],2,FALSE),"")</f>
        <v>A&amp;A for Exporting</v>
      </c>
      <c r="H1776" s="22">
        <f t="shared" ref="H1776:H1839" si="56">IF(C1776="INV",E1776,-E1776)</f>
        <v>-16500</v>
      </c>
      <c r="I1776" s="23" t="str">
        <f t="shared" ref="I1776:I1839" si="57">IF(E1776="","",IF(H1776&gt;0,"DR","CR"))</f>
        <v>CR</v>
      </c>
    </row>
    <row r="1777" spans="2:9" x14ac:dyDescent="0.25">
      <c r="B1777" s="17">
        <v>43639</v>
      </c>
      <c r="C1777" s="18" t="s">
        <v>0</v>
      </c>
      <c r="D1777" s="18">
        <v>19</v>
      </c>
      <c r="E1777" s="19">
        <v>13000</v>
      </c>
      <c r="F1777" s="20" t="str">
        <f>IF(C1777="","",C1777&amp;"-"&amp;COUNTIF($C$8:C3776,C1777)&amp;"-"&amp;TEXT(B1777,"YYYY"))</f>
        <v>INV-1170-2019</v>
      </c>
      <c r="G1777" s="21" t="str">
        <f>IFERROR(VLOOKUP(D1777,CustomerList[],2,FALSE),"")</f>
        <v>A&amp;A For Maitenance &amp; Services</v>
      </c>
      <c r="H1777" s="22">
        <f t="shared" si="56"/>
        <v>13000</v>
      </c>
      <c r="I1777" s="23" t="str">
        <f t="shared" si="57"/>
        <v>DR</v>
      </c>
    </row>
    <row r="1778" spans="2:9" x14ac:dyDescent="0.25">
      <c r="B1778" s="17">
        <v>43639</v>
      </c>
      <c r="C1778" s="18" t="s">
        <v>1</v>
      </c>
      <c r="D1778" s="18">
        <v>12</v>
      </c>
      <c r="E1778" s="19">
        <v>17500</v>
      </c>
      <c r="F1778" s="20" t="str">
        <f>IF(C1778="","",C1778&amp;"-"&amp;COUNTIF($C$8:C3777,C1778)&amp;"-"&amp;TEXT(B1778,"YYYY"))</f>
        <v>CHK-294-2019</v>
      </c>
      <c r="G1778" s="21" t="str">
        <f>IFERROR(VLOOKUP(D1778,CustomerList[],2,FALSE),"")</f>
        <v>AB Sons</v>
      </c>
      <c r="H1778" s="22">
        <f t="shared" si="56"/>
        <v>-17500</v>
      </c>
      <c r="I1778" s="23" t="str">
        <f t="shared" si="57"/>
        <v>CR</v>
      </c>
    </row>
    <row r="1779" spans="2:9" x14ac:dyDescent="0.25">
      <c r="B1779" s="17">
        <v>43639</v>
      </c>
      <c r="C1779" s="18" t="s">
        <v>0</v>
      </c>
      <c r="D1779" s="18">
        <v>3</v>
      </c>
      <c r="E1779" s="19">
        <v>10000</v>
      </c>
      <c r="F1779" s="20" t="str">
        <f>IF(C1779="","",C1779&amp;"-"&amp;COUNTIF($C$8:C3778,C1779)&amp;"-"&amp;TEXT(B1779,"YYYY"))</f>
        <v>INV-1170-2019</v>
      </c>
      <c r="G1779" s="21" t="str">
        <f>IFERROR(VLOOKUP(D1779,CustomerList[],2,FALSE),"")</f>
        <v>Alied Distributers</v>
      </c>
      <c r="H1779" s="22">
        <f t="shared" si="56"/>
        <v>10000</v>
      </c>
      <c r="I1779" s="23" t="str">
        <f t="shared" si="57"/>
        <v>DR</v>
      </c>
    </row>
    <row r="1780" spans="2:9" x14ac:dyDescent="0.25">
      <c r="B1780" s="17">
        <v>43639</v>
      </c>
      <c r="C1780" s="18" t="s">
        <v>2</v>
      </c>
      <c r="D1780" s="18">
        <v>20</v>
      </c>
      <c r="E1780" s="19">
        <v>19500</v>
      </c>
      <c r="F1780" s="20" t="str">
        <f>IF(C1780="","",C1780&amp;"-"&amp;COUNTIF($C$8:C3779,C1780)&amp;"-"&amp;TEXT(B1780,"YYYY"))</f>
        <v>CN-266-2019</v>
      </c>
      <c r="G1780" s="21" t="str">
        <f>IFERROR(VLOOKUP(D1780,CustomerList[],2,FALSE),"")</f>
        <v>A&amp;C For Sports Equipments</v>
      </c>
      <c r="H1780" s="22">
        <f t="shared" si="56"/>
        <v>-19500</v>
      </c>
      <c r="I1780" s="23" t="str">
        <f t="shared" si="57"/>
        <v>CR</v>
      </c>
    </row>
    <row r="1781" spans="2:9" x14ac:dyDescent="0.25">
      <c r="B1781" s="17">
        <v>43640</v>
      </c>
      <c r="C1781" s="18" t="s">
        <v>0</v>
      </c>
      <c r="D1781" s="18">
        <v>46</v>
      </c>
      <c r="E1781" s="19">
        <v>11500</v>
      </c>
      <c r="F1781" s="20" t="str">
        <f>IF(C1781="","",C1781&amp;"-"&amp;COUNTIF($C$8:C3780,C1781)&amp;"-"&amp;TEXT(B1781,"YYYY"))</f>
        <v>INV-1170-2019</v>
      </c>
      <c r="G1781" s="21" t="str">
        <f>IFERROR(VLOOKUP(D1781,CustomerList[],2,FALSE),"")</f>
        <v>Joseph For Distribution</v>
      </c>
      <c r="H1781" s="22">
        <f t="shared" si="56"/>
        <v>11500</v>
      </c>
      <c r="I1781" s="23" t="str">
        <f t="shared" si="57"/>
        <v>DR</v>
      </c>
    </row>
    <row r="1782" spans="2:9" x14ac:dyDescent="0.25">
      <c r="B1782" s="17">
        <v>43640</v>
      </c>
      <c r="C1782" s="18" t="s">
        <v>0</v>
      </c>
      <c r="D1782" s="18">
        <v>12</v>
      </c>
      <c r="E1782" s="19">
        <v>13000</v>
      </c>
      <c r="F1782" s="20" t="str">
        <f>IF(C1782="","",C1782&amp;"-"&amp;COUNTIF($C$8:C3781,C1782)&amp;"-"&amp;TEXT(B1782,"YYYY"))</f>
        <v>INV-1170-2019</v>
      </c>
      <c r="G1782" s="21" t="str">
        <f>IFERROR(VLOOKUP(D1782,CustomerList[],2,FALSE),"")</f>
        <v>AB Sons</v>
      </c>
      <c r="H1782" s="22">
        <f t="shared" si="56"/>
        <v>13000</v>
      </c>
      <c r="I1782" s="23" t="str">
        <f t="shared" si="57"/>
        <v>DR</v>
      </c>
    </row>
    <row r="1783" spans="2:9" x14ac:dyDescent="0.25">
      <c r="B1783" s="17">
        <v>43640</v>
      </c>
      <c r="C1783" s="18" t="s">
        <v>1</v>
      </c>
      <c r="D1783" s="18">
        <v>5</v>
      </c>
      <c r="E1783" s="19">
        <v>5000</v>
      </c>
      <c r="F1783" s="20" t="str">
        <f>IF(C1783="","",C1783&amp;"-"&amp;COUNTIF($C$8:C3782,C1783)&amp;"-"&amp;TEXT(B1783,"YYYY"))</f>
        <v>CHK-294-2019</v>
      </c>
      <c r="G1783" s="21" t="str">
        <f>IFERROR(VLOOKUP(D1783,CustomerList[],2,FALSE),"")</f>
        <v>Cairo Trade</v>
      </c>
      <c r="H1783" s="22">
        <f t="shared" si="56"/>
        <v>-5000</v>
      </c>
      <c r="I1783" s="23" t="str">
        <f t="shared" si="57"/>
        <v>CR</v>
      </c>
    </row>
    <row r="1784" spans="2:9" x14ac:dyDescent="0.25">
      <c r="B1784" s="17">
        <v>43640</v>
      </c>
      <c r="C1784" s="18" t="s">
        <v>3</v>
      </c>
      <c r="D1784" s="18">
        <v>13</v>
      </c>
      <c r="E1784" s="19">
        <v>7000</v>
      </c>
      <c r="F1784" s="20" t="str">
        <f>IF(C1784="","",C1784&amp;"-"&amp;COUNTIF($C$8:C3783,C1784)&amp;"-"&amp;TEXT(B1784,"YYYY"))</f>
        <v>CASH-270-2019</v>
      </c>
      <c r="G1784" s="21" t="str">
        <f>IFERROR(VLOOKUP(D1784,CustomerList[],2,FALSE),"")</f>
        <v>ABO Trading</v>
      </c>
      <c r="H1784" s="22">
        <f t="shared" si="56"/>
        <v>-7000</v>
      </c>
      <c r="I1784" s="23" t="str">
        <f t="shared" si="57"/>
        <v>CR</v>
      </c>
    </row>
    <row r="1785" spans="2:9" x14ac:dyDescent="0.25">
      <c r="B1785" s="17">
        <v>43640</v>
      </c>
      <c r="C1785" s="18" t="s">
        <v>0</v>
      </c>
      <c r="D1785" s="18">
        <v>20</v>
      </c>
      <c r="E1785" s="19">
        <v>15000</v>
      </c>
      <c r="F1785" s="20" t="str">
        <f>IF(C1785="","",C1785&amp;"-"&amp;COUNTIF($C$8:C3784,C1785)&amp;"-"&amp;TEXT(B1785,"YYYY"))</f>
        <v>INV-1170-2019</v>
      </c>
      <c r="G1785" s="21" t="str">
        <f>IFERROR(VLOOKUP(D1785,CustomerList[],2,FALSE),"")</f>
        <v>A&amp;C For Sports Equipments</v>
      </c>
      <c r="H1785" s="22">
        <f t="shared" si="56"/>
        <v>15000</v>
      </c>
      <c r="I1785" s="23" t="str">
        <f t="shared" si="57"/>
        <v>DR</v>
      </c>
    </row>
    <row r="1786" spans="2:9" x14ac:dyDescent="0.25">
      <c r="B1786" s="17">
        <v>43640</v>
      </c>
      <c r="C1786" s="18" t="s">
        <v>0</v>
      </c>
      <c r="D1786" s="18">
        <v>24</v>
      </c>
      <c r="E1786" s="19">
        <v>11000</v>
      </c>
      <c r="F1786" s="20" t="str">
        <f>IF(C1786="","",C1786&amp;"-"&amp;COUNTIF($C$8:C3785,C1786)&amp;"-"&amp;TEXT(B1786,"YYYY"))</f>
        <v>INV-1170-2019</v>
      </c>
      <c r="G1786" s="21" t="str">
        <f>IFERROR(VLOOKUP(D1786,CustomerList[],2,FALSE),"")</f>
        <v>C&amp;A For Import &amp; Export</v>
      </c>
      <c r="H1786" s="22">
        <f t="shared" si="56"/>
        <v>11000</v>
      </c>
      <c r="I1786" s="23" t="str">
        <f t="shared" si="57"/>
        <v>DR</v>
      </c>
    </row>
    <row r="1787" spans="2:9" x14ac:dyDescent="0.25">
      <c r="B1787" s="17">
        <v>43640</v>
      </c>
      <c r="C1787" s="18" t="s">
        <v>0</v>
      </c>
      <c r="D1787" s="18">
        <v>57</v>
      </c>
      <c r="E1787" s="19">
        <v>8500</v>
      </c>
      <c r="F1787" s="20" t="str">
        <f>IF(C1787="","",C1787&amp;"-"&amp;COUNTIF($C$8:C3786,C1787)&amp;"-"&amp;TEXT(B1787,"YYYY"))</f>
        <v>INV-1170-2019</v>
      </c>
      <c r="G1787" s="21" t="str">
        <f>IFERROR(VLOOKUP(D1787,CustomerList[],2,FALSE),"")</f>
        <v>Ahmed &amp; Co For Sports Equipments</v>
      </c>
      <c r="H1787" s="22">
        <f t="shared" si="56"/>
        <v>8500</v>
      </c>
      <c r="I1787" s="23" t="str">
        <f t="shared" si="57"/>
        <v>DR</v>
      </c>
    </row>
    <row r="1788" spans="2:9" x14ac:dyDescent="0.25">
      <c r="B1788" s="17">
        <v>43640</v>
      </c>
      <c r="C1788" s="18" t="s">
        <v>0</v>
      </c>
      <c r="D1788" s="18">
        <v>47</v>
      </c>
      <c r="E1788" s="19">
        <v>9500</v>
      </c>
      <c r="F1788" s="20" t="str">
        <f>IF(C1788="","",C1788&amp;"-"&amp;COUNTIF($C$8:C3787,C1788)&amp;"-"&amp;TEXT(B1788,"YYYY"))</f>
        <v>INV-1170-2019</v>
      </c>
      <c r="G1788" s="21" t="str">
        <f>IFERROR(VLOOKUP(D1788,CustomerList[],2,FALSE),"")</f>
        <v>Y&amp;C For Trading</v>
      </c>
      <c r="H1788" s="22">
        <f t="shared" si="56"/>
        <v>9500</v>
      </c>
      <c r="I1788" s="23" t="str">
        <f t="shared" si="57"/>
        <v>DR</v>
      </c>
    </row>
    <row r="1789" spans="2:9" x14ac:dyDescent="0.25">
      <c r="B1789" s="17">
        <v>43640</v>
      </c>
      <c r="C1789" s="18" t="s">
        <v>0</v>
      </c>
      <c r="D1789" s="18">
        <v>50</v>
      </c>
      <c r="E1789" s="19">
        <v>16000</v>
      </c>
      <c r="F1789" s="20" t="str">
        <f>IF(C1789="","",C1789&amp;"-"&amp;COUNTIF($C$8:C3788,C1789)&amp;"-"&amp;TEXT(B1789,"YYYY"))</f>
        <v>INV-1170-2019</v>
      </c>
      <c r="G1789" s="21" t="str">
        <f>IFERROR(VLOOKUP(D1789,CustomerList[],2,FALSE),"")</f>
        <v>D&amp;A For Import &amp; Export</v>
      </c>
      <c r="H1789" s="22">
        <f t="shared" si="56"/>
        <v>16000</v>
      </c>
      <c r="I1789" s="23" t="str">
        <f t="shared" si="57"/>
        <v>DR</v>
      </c>
    </row>
    <row r="1790" spans="2:9" x14ac:dyDescent="0.25">
      <c r="B1790" s="17">
        <v>43640</v>
      </c>
      <c r="C1790" s="18" t="s">
        <v>0</v>
      </c>
      <c r="D1790" s="18">
        <v>49</v>
      </c>
      <c r="E1790" s="19">
        <v>6000</v>
      </c>
      <c r="F1790" s="20" t="str">
        <f>IF(C1790="","",C1790&amp;"-"&amp;COUNTIF($C$8:C3789,C1790)&amp;"-"&amp;TEXT(B1790,"YYYY"))</f>
        <v>INV-1170-2019</v>
      </c>
      <c r="G1790" s="21" t="str">
        <f>IFERROR(VLOOKUP(D1790,CustomerList[],2,FALSE),"")</f>
        <v>Y&amp;Y For Sports Equipments</v>
      </c>
      <c r="H1790" s="22">
        <f t="shared" si="56"/>
        <v>6000</v>
      </c>
      <c r="I1790" s="23" t="str">
        <f t="shared" si="57"/>
        <v>DR</v>
      </c>
    </row>
    <row r="1791" spans="2:9" x14ac:dyDescent="0.25">
      <c r="B1791" s="17">
        <v>43640</v>
      </c>
      <c r="C1791" s="18" t="s">
        <v>0</v>
      </c>
      <c r="D1791" s="18">
        <v>50</v>
      </c>
      <c r="E1791" s="19">
        <v>5000</v>
      </c>
      <c r="F1791" s="20" t="str">
        <f>IF(C1791="","",C1791&amp;"-"&amp;COUNTIF($C$8:C3790,C1791)&amp;"-"&amp;TEXT(B1791,"YYYY"))</f>
        <v>INV-1170-2019</v>
      </c>
      <c r="G1791" s="21" t="str">
        <f>IFERROR(VLOOKUP(D1791,CustomerList[],2,FALSE),"")</f>
        <v>D&amp;A For Import &amp; Export</v>
      </c>
      <c r="H1791" s="22">
        <f t="shared" si="56"/>
        <v>5000</v>
      </c>
      <c r="I1791" s="23" t="str">
        <f t="shared" si="57"/>
        <v>DR</v>
      </c>
    </row>
    <row r="1792" spans="2:9" x14ac:dyDescent="0.25">
      <c r="B1792" s="17">
        <v>43640</v>
      </c>
      <c r="C1792" s="18" t="s">
        <v>0</v>
      </c>
      <c r="D1792" s="18">
        <v>27</v>
      </c>
      <c r="E1792" s="19">
        <v>8500</v>
      </c>
      <c r="F1792" s="20" t="str">
        <f>IF(C1792="","",C1792&amp;"-"&amp;COUNTIF($C$8:C3791,C1792)&amp;"-"&amp;TEXT(B1792,"YYYY"))</f>
        <v>INV-1170-2019</v>
      </c>
      <c r="G1792" s="21" t="str">
        <f>IFERROR(VLOOKUP(D1792,CustomerList[],2,FALSE),"")</f>
        <v>D&amp;A For Distribution</v>
      </c>
      <c r="H1792" s="22">
        <f t="shared" si="56"/>
        <v>8500</v>
      </c>
      <c r="I1792" s="23" t="str">
        <f t="shared" si="57"/>
        <v>DR</v>
      </c>
    </row>
    <row r="1793" spans="2:9" x14ac:dyDescent="0.25">
      <c r="B1793" s="17">
        <v>43640</v>
      </c>
      <c r="C1793" s="18" t="s">
        <v>0</v>
      </c>
      <c r="D1793" s="18">
        <v>71</v>
      </c>
      <c r="E1793" s="19">
        <v>10000</v>
      </c>
      <c r="F1793" s="20" t="str">
        <f>IF(C1793="","",C1793&amp;"-"&amp;COUNTIF($C$8:C3792,C1793)&amp;"-"&amp;TEXT(B1793,"YYYY"))</f>
        <v>INV-1170-2019</v>
      </c>
      <c r="G1793" s="21" t="str">
        <f>IFERROR(VLOOKUP(D1793,CustomerList[],2,FALSE),"")</f>
        <v>Aly&amp;Co For Trading</v>
      </c>
      <c r="H1793" s="22">
        <f t="shared" si="56"/>
        <v>10000</v>
      </c>
      <c r="I1793" s="23" t="str">
        <f t="shared" si="57"/>
        <v>DR</v>
      </c>
    </row>
    <row r="1794" spans="2:9" x14ac:dyDescent="0.25">
      <c r="B1794" s="17">
        <v>43640</v>
      </c>
      <c r="C1794" s="18" t="s">
        <v>0</v>
      </c>
      <c r="D1794" s="18">
        <v>11</v>
      </c>
      <c r="E1794" s="19">
        <v>5000</v>
      </c>
      <c r="F1794" s="20" t="str">
        <f>IF(C1794="","",C1794&amp;"-"&amp;COUNTIF($C$8:C3793,C1794)&amp;"-"&amp;TEXT(B1794,"YYYY"))</f>
        <v>INV-1170-2019</v>
      </c>
      <c r="G1794" s="21" t="str">
        <f>IFERROR(VLOOKUP(D1794,CustomerList[],2,FALSE),"")</f>
        <v>Giza Trade</v>
      </c>
      <c r="H1794" s="22">
        <f t="shared" si="56"/>
        <v>5000</v>
      </c>
      <c r="I1794" s="23" t="str">
        <f t="shared" si="57"/>
        <v>DR</v>
      </c>
    </row>
    <row r="1795" spans="2:9" x14ac:dyDescent="0.25">
      <c r="B1795" s="17">
        <v>43640</v>
      </c>
      <c r="C1795" s="18" t="s">
        <v>0</v>
      </c>
      <c r="D1795" s="18">
        <v>12</v>
      </c>
      <c r="E1795" s="19">
        <v>19500</v>
      </c>
      <c r="F1795" s="20" t="str">
        <f>IF(C1795="","",C1795&amp;"-"&amp;COUNTIF($C$8:C3794,C1795)&amp;"-"&amp;TEXT(B1795,"YYYY"))</f>
        <v>INV-1170-2019</v>
      </c>
      <c r="G1795" s="21" t="str">
        <f>IFERROR(VLOOKUP(D1795,CustomerList[],2,FALSE),"")</f>
        <v>AB Sons</v>
      </c>
      <c r="H1795" s="22">
        <f t="shared" si="56"/>
        <v>19500</v>
      </c>
      <c r="I1795" s="23" t="str">
        <f t="shared" si="57"/>
        <v>DR</v>
      </c>
    </row>
    <row r="1796" spans="2:9" x14ac:dyDescent="0.25">
      <c r="B1796" s="17">
        <v>43640</v>
      </c>
      <c r="C1796" s="18" t="s">
        <v>0</v>
      </c>
      <c r="D1796" s="18">
        <v>66</v>
      </c>
      <c r="E1796" s="19">
        <v>15000</v>
      </c>
      <c r="F1796" s="20" t="str">
        <f>IF(C1796="","",C1796&amp;"-"&amp;COUNTIF($C$8:C3795,C1796)&amp;"-"&amp;TEXT(B1796,"YYYY"))</f>
        <v>INV-1170-2019</v>
      </c>
      <c r="G1796" s="21" t="str">
        <f>IFERROR(VLOOKUP(D1796,CustomerList[],2,FALSE),"")</f>
        <v>Y&amp;C For Distribution</v>
      </c>
      <c r="H1796" s="22">
        <f t="shared" si="56"/>
        <v>15000</v>
      </c>
      <c r="I1796" s="23" t="str">
        <f t="shared" si="57"/>
        <v>DR</v>
      </c>
    </row>
    <row r="1797" spans="2:9" x14ac:dyDescent="0.25">
      <c r="B1797" s="17">
        <v>43640</v>
      </c>
      <c r="C1797" s="18" t="s">
        <v>0</v>
      </c>
      <c r="D1797" s="18">
        <v>49</v>
      </c>
      <c r="E1797" s="19">
        <v>12500</v>
      </c>
      <c r="F1797" s="20" t="str">
        <f>IF(C1797="","",C1797&amp;"-"&amp;COUNTIF($C$8:C3796,C1797)&amp;"-"&amp;TEXT(B1797,"YYYY"))</f>
        <v>INV-1170-2019</v>
      </c>
      <c r="G1797" s="21" t="str">
        <f>IFERROR(VLOOKUP(D1797,CustomerList[],2,FALSE),"")</f>
        <v>Y&amp;Y For Sports Equipments</v>
      </c>
      <c r="H1797" s="22">
        <f t="shared" si="56"/>
        <v>12500</v>
      </c>
      <c r="I1797" s="23" t="str">
        <f t="shared" si="57"/>
        <v>DR</v>
      </c>
    </row>
    <row r="1798" spans="2:9" x14ac:dyDescent="0.25">
      <c r="B1798" s="17">
        <v>43640</v>
      </c>
      <c r="C1798" s="18" t="s">
        <v>0</v>
      </c>
      <c r="D1798" s="18">
        <v>11</v>
      </c>
      <c r="E1798" s="19">
        <v>11500</v>
      </c>
      <c r="F1798" s="20" t="str">
        <f>IF(C1798="","",C1798&amp;"-"&amp;COUNTIF($C$8:C3797,C1798)&amp;"-"&amp;TEXT(B1798,"YYYY"))</f>
        <v>INV-1170-2019</v>
      </c>
      <c r="G1798" s="21" t="str">
        <f>IFERROR(VLOOKUP(D1798,CustomerList[],2,FALSE),"")</f>
        <v>Giza Trade</v>
      </c>
      <c r="H1798" s="22">
        <f t="shared" si="56"/>
        <v>11500</v>
      </c>
      <c r="I1798" s="23" t="str">
        <f t="shared" si="57"/>
        <v>DR</v>
      </c>
    </row>
    <row r="1799" spans="2:9" x14ac:dyDescent="0.25">
      <c r="B1799" s="17">
        <v>43640</v>
      </c>
      <c r="C1799" s="18" t="s">
        <v>2</v>
      </c>
      <c r="D1799" s="18">
        <v>53</v>
      </c>
      <c r="E1799" s="19">
        <v>5000</v>
      </c>
      <c r="F1799" s="20" t="str">
        <f>IF(C1799="","",C1799&amp;"-"&amp;COUNTIF($C$8:C3798,C1799)&amp;"-"&amp;TEXT(B1799,"YYYY"))</f>
        <v>CN-266-2019</v>
      </c>
      <c r="G1799" s="21" t="str">
        <f>IFERROR(VLOOKUP(D1799,CustomerList[],2,FALSE),"")</f>
        <v>C&amp;D For Distribution</v>
      </c>
      <c r="H1799" s="22">
        <f t="shared" si="56"/>
        <v>-5000</v>
      </c>
      <c r="I1799" s="23" t="str">
        <f t="shared" si="57"/>
        <v>CR</v>
      </c>
    </row>
    <row r="1800" spans="2:9" x14ac:dyDescent="0.25">
      <c r="B1800" s="17">
        <v>43640</v>
      </c>
      <c r="C1800" s="18" t="s">
        <v>0</v>
      </c>
      <c r="D1800" s="18">
        <v>71</v>
      </c>
      <c r="E1800" s="19">
        <v>20000</v>
      </c>
      <c r="F1800" s="20" t="str">
        <f>IF(C1800="","",C1800&amp;"-"&amp;COUNTIF($C$8:C3799,C1800)&amp;"-"&amp;TEXT(B1800,"YYYY"))</f>
        <v>INV-1170-2019</v>
      </c>
      <c r="G1800" s="21" t="str">
        <f>IFERROR(VLOOKUP(D1800,CustomerList[],2,FALSE),"")</f>
        <v>Aly&amp;Co For Trading</v>
      </c>
      <c r="H1800" s="22">
        <f t="shared" si="56"/>
        <v>20000</v>
      </c>
      <c r="I1800" s="23" t="str">
        <f t="shared" si="57"/>
        <v>DR</v>
      </c>
    </row>
    <row r="1801" spans="2:9" x14ac:dyDescent="0.25">
      <c r="B1801" s="17">
        <v>43640</v>
      </c>
      <c r="C1801" s="18" t="s">
        <v>0</v>
      </c>
      <c r="D1801" s="18">
        <v>4</v>
      </c>
      <c r="E1801" s="19">
        <v>15500</v>
      </c>
      <c r="F1801" s="20" t="str">
        <f>IF(C1801="","",C1801&amp;"-"&amp;COUNTIF($C$8:C3800,C1801)&amp;"-"&amp;TEXT(B1801,"YYYY"))</f>
        <v>INV-1170-2019</v>
      </c>
      <c r="G1801" s="21" t="str">
        <f>IFERROR(VLOOKUP(D1801,CustomerList[],2,FALSE),"")</f>
        <v>Hyper Markets</v>
      </c>
      <c r="H1801" s="22">
        <f t="shared" si="56"/>
        <v>15500</v>
      </c>
      <c r="I1801" s="23" t="str">
        <f t="shared" si="57"/>
        <v>DR</v>
      </c>
    </row>
    <row r="1802" spans="2:9" x14ac:dyDescent="0.25">
      <c r="B1802" s="17">
        <v>43640</v>
      </c>
      <c r="C1802" s="18" t="s">
        <v>0</v>
      </c>
      <c r="D1802" s="18">
        <v>4</v>
      </c>
      <c r="E1802" s="19">
        <v>11500</v>
      </c>
      <c r="F1802" s="20" t="str">
        <f>IF(C1802="","",C1802&amp;"-"&amp;COUNTIF($C$8:C3801,C1802)&amp;"-"&amp;TEXT(B1802,"YYYY"))</f>
        <v>INV-1170-2019</v>
      </c>
      <c r="G1802" s="21" t="str">
        <f>IFERROR(VLOOKUP(D1802,CustomerList[],2,FALSE),"")</f>
        <v>Hyper Markets</v>
      </c>
      <c r="H1802" s="22">
        <f t="shared" si="56"/>
        <v>11500</v>
      </c>
      <c r="I1802" s="23" t="str">
        <f t="shared" si="57"/>
        <v>DR</v>
      </c>
    </row>
    <row r="1803" spans="2:9" x14ac:dyDescent="0.25">
      <c r="B1803" s="17">
        <v>43640</v>
      </c>
      <c r="C1803" s="18" t="s">
        <v>0</v>
      </c>
      <c r="D1803" s="18">
        <v>11</v>
      </c>
      <c r="E1803" s="19">
        <v>7500</v>
      </c>
      <c r="F1803" s="20" t="str">
        <f>IF(C1803="","",C1803&amp;"-"&amp;COUNTIF($C$8:C3802,C1803)&amp;"-"&amp;TEXT(B1803,"YYYY"))</f>
        <v>INV-1170-2019</v>
      </c>
      <c r="G1803" s="21" t="str">
        <f>IFERROR(VLOOKUP(D1803,CustomerList[],2,FALSE),"")</f>
        <v>Giza Trade</v>
      </c>
      <c r="H1803" s="22">
        <f t="shared" si="56"/>
        <v>7500</v>
      </c>
      <c r="I1803" s="23" t="str">
        <f t="shared" si="57"/>
        <v>DR</v>
      </c>
    </row>
    <row r="1804" spans="2:9" x14ac:dyDescent="0.25">
      <c r="B1804" s="17">
        <v>43640</v>
      </c>
      <c r="C1804" s="18" t="s">
        <v>1</v>
      </c>
      <c r="D1804" s="18">
        <v>11</v>
      </c>
      <c r="E1804" s="19">
        <v>19500</v>
      </c>
      <c r="F1804" s="20" t="str">
        <f>IF(C1804="","",C1804&amp;"-"&amp;COUNTIF($C$8:C3803,C1804)&amp;"-"&amp;TEXT(B1804,"YYYY"))</f>
        <v>CHK-294-2019</v>
      </c>
      <c r="G1804" s="21" t="str">
        <f>IFERROR(VLOOKUP(D1804,CustomerList[],2,FALSE),"")</f>
        <v>Giza Trade</v>
      </c>
      <c r="H1804" s="22">
        <f t="shared" si="56"/>
        <v>-19500</v>
      </c>
      <c r="I1804" s="23" t="str">
        <f t="shared" si="57"/>
        <v>CR</v>
      </c>
    </row>
    <row r="1805" spans="2:9" x14ac:dyDescent="0.25">
      <c r="B1805" s="17">
        <v>43640</v>
      </c>
      <c r="C1805" s="18" t="s">
        <v>3</v>
      </c>
      <c r="D1805" s="18">
        <v>19</v>
      </c>
      <c r="E1805" s="19">
        <v>1500</v>
      </c>
      <c r="F1805" s="20" t="str">
        <f>IF(C1805="","",C1805&amp;"-"&amp;COUNTIF($C$8:C3804,C1805)&amp;"-"&amp;TEXT(B1805,"YYYY"))</f>
        <v>CASH-270-2019</v>
      </c>
      <c r="G1805" s="21" t="str">
        <f>IFERROR(VLOOKUP(D1805,CustomerList[],2,FALSE),"")</f>
        <v>A&amp;A For Maitenance &amp; Services</v>
      </c>
      <c r="H1805" s="22">
        <f t="shared" si="56"/>
        <v>-1500</v>
      </c>
      <c r="I1805" s="23" t="str">
        <f t="shared" si="57"/>
        <v>CR</v>
      </c>
    </row>
    <row r="1806" spans="2:9" x14ac:dyDescent="0.25">
      <c r="B1806" s="17">
        <v>43640</v>
      </c>
      <c r="C1806" s="18" t="s">
        <v>1</v>
      </c>
      <c r="D1806" s="18">
        <v>56</v>
      </c>
      <c r="E1806" s="19">
        <v>9000</v>
      </c>
      <c r="F1806" s="20" t="str">
        <f>IF(C1806="","",C1806&amp;"-"&amp;COUNTIF($C$8:C3805,C1806)&amp;"-"&amp;TEXT(B1806,"YYYY"))</f>
        <v>CHK-294-2019</v>
      </c>
      <c r="G1806" s="21" t="str">
        <f>IFERROR(VLOOKUP(D1806,CustomerList[],2,FALSE),"")</f>
        <v>Y&amp;C For Maitenance &amp; Services</v>
      </c>
      <c r="H1806" s="22">
        <f t="shared" si="56"/>
        <v>-9000</v>
      </c>
      <c r="I1806" s="23" t="str">
        <f t="shared" si="57"/>
        <v>CR</v>
      </c>
    </row>
    <row r="1807" spans="2:9" x14ac:dyDescent="0.25">
      <c r="B1807" s="17">
        <v>43640</v>
      </c>
      <c r="C1807" s="18" t="s">
        <v>2</v>
      </c>
      <c r="D1807" s="18">
        <v>7</v>
      </c>
      <c r="E1807" s="19">
        <v>8000</v>
      </c>
      <c r="F1807" s="20" t="str">
        <f>IF(C1807="","",C1807&amp;"-"&amp;COUNTIF($C$8:C3806,C1807)&amp;"-"&amp;TEXT(B1807,"YYYY"))</f>
        <v>CN-266-2019</v>
      </c>
      <c r="G1807" s="21" t="str">
        <f>IFERROR(VLOOKUP(D1807,CustomerList[],2,FALSE),"")</f>
        <v>Upper Egypt Whole Sale</v>
      </c>
      <c r="H1807" s="22">
        <f t="shared" si="56"/>
        <v>-8000</v>
      </c>
      <c r="I1807" s="23" t="str">
        <f t="shared" si="57"/>
        <v>CR</v>
      </c>
    </row>
    <row r="1808" spans="2:9" x14ac:dyDescent="0.25">
      <c r="B1808" s="17">
        <v>43640</v>
      </c>
      <c r="C1808" s="18" t="s">
        <v>2</v>
      </c>
      <c r="D1808" s="18">
        <v>40</v>
      </c>
      <c r="E1808" s="19">
        <v>2500</v>
      </c>
      <c r="F1808" s="20" t="str">
        <f>IF(C1808="","",C1808&amp;"-"&amp;COUNTIF($C$8:C3807,C1808)&amp;"-"&amp;TEXT(B1808,"YYYY"))</f>
        <v>CN-266-2019</v>
      </c>
      <c r="G1808" s="21" t="str">
        <f>IFERROR(VLOOKUP(D1808,CustomerList[],2,FALSE),"")</f>
        <v>A&amp;C For Distribution</v>
      </c>
      <c r="H1808" s="22">
        <f t="shared" si="56"/>
        <v>-2500</v>
      </c>
      <c r="I1808" s="23" t="str">
        <f t="shared" si="57"/>
        <v>CR</v>
      </c>
    </row>
    <row r="1809" spans="2:9" x14ac:dyDescent="0.25">
      <c r="B1809" s="17">
        <v>43641</v>
      </c>
      <c r="C1809" s="18" t="s">
        <v>0</v>
      </c>
      <c r="D1809" s="18">
        <v>40</v>
      </c>
      <c r="E1809" s="19">
        <v>12500</v>
      </c>
      <c r="F1809" s="20" t="str">
        <f>IF(C1809="","",C1809&amp;"-"&amp;COUNTIF($C$8:C3808,C1809)&amp;"-"&amp;TEXT(B1809,"YYYY"))</f>
        <v>INV-1170-2019</v>
      </c>
      <c r="G1809" s="21" t="str">
        <f>IFERROR(VLOOKUP(D1809,CustomerList[],2,FALSE),"")</f>
        <v>A&amp;C For Distribution</v>
      </c>
      <c r="H1809" s="22">
        <f t="shared" si="56"/>
        <v>12500</v>
      </c>
      <c r="I1809" s="23" t="str">
        <f t="shared" si="57"/>
        <v>DR</v>
      </c>
    </row>
    <row r="1810" spans="2:9" x14ac:dyDescent="0.25">
      <c r="B1810" s="17">
        <v>43641</v>
      </c>
      <c r="C1810" s="18" t="s">
        <v>1</v>
      </c>
      <c r="D1810" s="18">
        <v>57</v>
      </c>
      <c r="E1810" s="19">
        <v>10000</v>
      </c>
      <c r="F1810" s="20" t="str">
        <f>IF(C1810="","",C1810&amp;"-"&amp;COUNTIF($C$8:C3809,C1810)&amp;"-"&amp;TEXT(B1810,"YYYY"))</f>
        <v>CHK-294-2019</v>
      </c>
      <c r="G1810" s="21" t="str">
        <f>IFERROR(VLOOKUP(D1810,CustomerList[],2,FALSE),"")</f>
        <v>Ahmed &amp; Co For Sports Equipments</v>
      </c>
      <c r="H1810" s="22">
        <f t="shared" si="56"/>
        <v>-10000</v>
      </c>
      <c r="I1810" s="23" t="str">
        <f t="shared" si="57"/>
        <v>CR</v>
      </c>
    </row>
    <row r="1811" spans="2:9" x14ac:dyDescent="0.25">
      <c r="B1811" s="17">
        <v>43641</v>
      </c>
      <c r="C1811" s="18" t="s">
        <v>0</v>
      </c>
      <c r="D1811" s="18">
        <v>59</v>
      </c>
      <c r="E1811" s="19">
        <v>15000</v>
      </c>
      <c r="F1811" s="20" t="str">
        <f>IF(C1811="","",C1811&amp;"-"&amp;COUNTIF($C$8:C3810,C1811)&amp;"-"&amp;TEXT(B1811,"YYYY"))</f>
        <v>INV-1170-2019</v>
      </c>
      <c r="G1811" s="21" t="str">
        <f>IFERROR(VLOOKUP(D1811,CustomerList[],2,FALSE),"")</f>
        <v>D&amp;Y For Distribution</v>
      </c>
      <c r="H1811" s="22">
        <f t="shared" si="56"/>
        <v>15000</v>
      </c>
      <c r="I1811" s="23" t="str">
        <f t="shared" si="57"/>
        <v>DR</v>
      </c>
    </row>
    <row r="1812" spans="2:9" x14ac:dyDescent="0.25">
      <c r="B1812" s="17">
        <v>43641</v>
      </c>
      <c r="C1812" s="18" t="s">
        <v>0</v>
      </c>
      <c r="D1812" s="18">
        <v>33</v>
      </c>
      <c r="E1812" s="19">
        <v>9500</v>
      </c>
      <c r="F1812" s="20" t="str">
        <f>IF(C1812="","",C1812&amp;"-"&amp;COUNTIF($C$8:C3811,C1812)&amp;"-"&amp;TEXT(B1812,"YYYY"))</f>
        <v>INV-1170-2019</v>
      </c>
      <c r="G1812" s="21" t="str">
        <f>IFERROR(VLOOKUP(D1812,CustomerList[],2,FALSE),"")</f>
        <v>D&amp;D For Trading</v>
      </c>
      <c r="H1812" s="22">
        <f t="shared" si="56"/>
        <v>9500</v>
      </c>
      <c r="I1812" s="23" t="str">
        <f t="shared" si="57"/>
        <v>DR</v>
      </c>
    </row>
    <row r="1813" spans="2:9" x14ac:dyDescent="0.25">
      <c r="B1813" s="17">
        <v>43641</v>
      </c>
      <c r="C1813" s="18" t="s">
        <v>0</v>
      </c>
      <c r="D1813" s="18">
        <v>53</v>
      </c>
      <c r="E1813" s="19">
        <v>6500</v>
      </c>
      <c r="F1813" s="20" t="str">
        <f>IF(C1813="","",C1813&amp;"-"&amp;COUNTIF($C$8:C3812,C1813)&amp;"-"&amp;TEXT(B1813,"YYYY"))</f>
        <v>INV-1170-2019</v>
      </c>
      <c r="G1813" s="21" t="str">
        <f>IFERROR(VLOOKUP(D1813,CustomerList[],2,FALSE),"")</f>
        <v>C&amp;D For Distribution</v>
      </c>
      <c r="H1813" s="22">
        <f t="shared" si="56"/>
        <v>6500</v>
      </c>
      <c r="I1813" s="23" t="str">
        <f t="shared" si="57"/>
        <v>DR</v>
      </c>
    </row>
    <row r="1814" spans="2:9" x14ac:dyDescent="0.25">
      <c r="B1814" s="17">
        <v>43641</v>
      </c>
      <c r="C1814" s="18" t="s">
        <v>0</v>
      </c>
      <c r="D1814" s="18">
        <v>5</v>
      </c>
      <c r="E1814" s="19">
        <v>4000</v>
      </c>
      <c r="F1814" s="20" t="str">
        <f>IF(C1814="","",C1814&amp;"-"&amp;COUNTIF($C$8:C3813,C1814)&amp;"-"&amp;TEXT(B1814,"YYYY"))</f>
        <v>INV-1170-2019</v>
      </c>
      <c r="G1814" s="21" t="str">
        <f>IFERROR(VLOOKUP(D1814,CustomerList[],2,FALSE),"")</f>
        <v>Cairo Trade</v>
      </c>
      <c r="H1814" s="22">
        <f t="shared" si="56"/>
        <v>4000</v>
      </c>
      <c r="I1814" s="23" t="str">
        <f t="shared" si="57"/>
        <v>DR</v>
      </c>
    </row>
    <row r="1815" spans="2:9" x14ac:dyDescent="0.25">
      <c r="B1815" s="17">
        <v>43641</v>
      </c>
      <c r="C1815" s="18" t="s">
        <v>2</v>
      </c>
      <c r="D1815" s="18">
        <v>62</v>
      </c>
      <c r="E1815" s="19">
        <v>11000</v>
      </c>
      <c r="F1815" s="20" t="str">
        <f>IF(C1815="","",C1815&amp;"-"&amp;COUNTIF($C$8:C3814,C1815)&amp;"-"&amp;TEXT(B1815,"YYYY"))</f>
        <v>CN-266-2019</v>
      </c>
      <c r="G1815" s="21" t="str">
        <f>IFERROR(VLOOKUP(D1815,CustomerList[],2,FALSE),"")</f>
        <v>C&amp;C For Import &amp; Export</v>
      </c>
      <c r="H1815" s="22">
        <f t="shared" si="56"/>
        <v>-11000</v>
      </c>
      <c r="I1815" s="23" t="str">
        <f t="shared" si="57"/>
        <v>CR</v>
      </c>
    </row>
    <row r="1816" spans="2:9" x14ac:dyDescent="0.25">
      <c r="B1816" s="17">
        <v>43641</v>
      </c>
      <c r="C1816" s="18" t="s">
        <v>0</v>
      </c>
      <c r="D1816" s="18">
        <v>41</v>
      </c>
      <c r="E1816" s="19">
        <v>14000</v>
      </c>
      <c r="F1816" s="20" t="str">
        <f>IF(C1816="","",C1816&amp;"-"&amp;COUNTIF($C$8:C3815,C1816)&amp;"-"&amp;TEXT(B1816,"YYYY"))</f>
        <v>INV-1170-2019</v>
      </c>
      <c r="G1816" s="21" t="str">
        <f>IFERROR(VLOOKUP(D1816,CustomerList[],2,FALSE),"")</f>
        <v>C&amp;A For Distribution</v>
      </c>
      <c r="H1816" s="22">
        <f t="shared" si="56"/>
        <v>14000</v>
      </c>
      <c r="I1816" s="23" t="str">
        <f t="shared" si="57"/>
        <v>DR</v>
      </c>
    </row>
    <row r="1817" spans="2:9" x14ac:dyDescent="0.25">
      <c r="B1817" s="17">
        <v>43641</v>
      </c>
      <c r="C1817" s="18" t="s">
        <v>3</v>
      </c>
      <c r="D1817" s="18">
        <v>26</v>
      </c>
      <c r="E1817" s="19">
        <v>500</v>
      </c>
      <c r="F1817" s="20" t="str">
        <f>IF(C1817="","",C1817&amp;"-"&amp;COUNTIF($C$8:C3816,C1817)&amp;"-"&amp;TEXT(B1817,"YYYY"))</f>
        <v>CASH-270-2019</v>
      </c>
      <c r="G1817" s="21" t="str">
        <f>IFERROR(VLOOKUP(D1817,CustomerList[],2,FALSE),"")</f>
        <v>D&amp;D For Maitenance &amp; Services</v>
      </c>
      <c r="H1817" s="22">
        <f t="shared" si="56"/>
        <v>-500</v>
      </c>
      <c r="I1817" s="23" t="str">
        <f t="shared" si="57"/>
        <v>CR</v>
      </c>
    </row>
    <row r="1818" spans="2:9" x14ac:dyDescent="0.25">
      <c r="B1818" s="17">
        <v>43641</v>
      </c>
      <c r="C1818" s="18" t="s">
        <v>0</v>
      </c>
      <c r="D1818" s="18">
        <v>55</v>
      </c>
      <c r="E1818" s="19">
        <v>10500</v>
      </c>
      <c r="F1818" s="20" t="str">
        <f>IF(C1818="","",C1818&amp;"-"&amp;COUNTIF($C$8:C3817,C1818)&amp;"-"&amp;TEXT(B1818,"YYYY"))</f>
        <v>INV-1170-2019</v>
      </c>
      <c r="G1818" s="21" t="str">
        <f>IFERROR(VLOOKUP(D1818,CustomerList[],2,FALSE),"")</f>
        <v>D&amp;A For Maitenance &amp; Services</v>
      </c>
      <c r="H1818" s="22">
        <f t="shared" si="56"/>
        <v>10500</v>
      </c>
      <c r="I1818" s="23" t="str">
        <f t="shared" si="57"/>
        <v>DR</v>
      </c>
    </row>
    <row r="1819" spans="2:9" x14ac:dyDescent="0.25">
      <c r="B1819" s="17">
        <v>43641</v>
      </c>
      <c r="C1819" s="18" t="s">
        <v>0</v>
      </c>
      <c r="D1819" s="18">
        <v>8</v>
      </c>
      <c r="E1819" s="19">
        <v>3000</v>
      </c>
      <c r="F1819" s="20" t="str">
        <f>IF(C1819="","",C1819&amp;"-"&amp;COUNTIF($C$8:C3818,C1819)&amp;"-"&amp;TEXT(B1819,"YYYY"))</f>
        <v>INV-1170-2019</v>
      </c>
      <c r="G1819" s="21" t="str">
        <f>IFERROR(VLOOKUP(D1819,CustomerList[],2,FALSE),"")</f>
        <v>A&amp;A for Exporting</v>
      </c>
      <c r="H1819" s="22">
        <f t="shared" si="56"/>
        <v>3000</v>
      </c>
      <c r="I1819" s="23" t="str">
        <f t="shared" si="57"/>
        <v>DR</v>
      </c>
    </row>
    <row r="1820" spans="2:9" x14ac:dyDescent="0.25">
      <c r="B1820" s="17">
        <v>43641</v>
      </c>
      <c r="C1820" s="18" t="s">
        <v>0</v>
      </c>
      <c r="D1820" s="18">
        <v>28</v>
      </c>
      <c r="E1820" s="19">
        <v>5000</v>
      </c>
      <c r="F1820" s="20" t="str">
        <f>IF(C1820="","",C1820&amp;"-"&amp;COUNTIF($C$8:C3819,C1820)&amp;"-"&amp;TEXT(B1820,"YYYY"))</f>
        <v>INV-1170-2019</v>
      </c>
      <c r="G1820" s="21" t="str">
        <f>IFERROR(VLOOKUP(D1820,CustomerList[],2,FALSE),"")</f>
        <v>D&amp;D For Import &amp; Export</v>
      </c>
      <c r="H1820" s="22">
        <f t="shared" si="56"/>
        <v>5000</v>
      </c>
      <c r="I1820" s="23" t="str">
        <f t="shared" si="57"/>
        <v>DR</v>
      </c>
    </row>
    <row r="1821" spans="2:9" x14ac:dyDescent="0.25">
      <c r="B1821" s="17">
        <v>43641</v>
      </c>
      <c r="C1821" s="18" t="s">
        <v>0</v>
      </c>
      <c r="D1821" s="18">
        <v>53</v>
      </c>
      <c r="E1821" s="19">
        <v>15500</v>
      </c>
      <c r="F1821" s="20" t="str">
        <f>IF(C1821="","",C1821&amp;"-"&amp;COUNTIF($C$8:C3820,C1821)&amp;"-"&amp;TEXT(B1821,"YYYY"))</f>
        <v>INV-1170-2019</v>
      </c>
      <c r="G1821" s="21" t="str">
        <f>IFERROR(VLOOKUP(D1821,CustomerList[],2,FALSE),"")</f>
        <v>C&amp;D For Distribution</v>
      </c>
      <c r="H1821" s="22">
        <f t="shared" si="56"/>
        <v>15500</v>
      </c>
      <c r="I1821" s="23" t="str">
        <f t="shared" si="57"/>
        <v>DR</v>
      </c>
    </row>
    <row r="1822" spans="2:9" x14ac:dyDescent="0.25">
      <c r="B1822" s="17">
        <v>43641</v>
      </c>
      <c r="C1822" s="18" t="s">
        <v>2</v>
      </c>
      <c r="D1822" s="18">
        <v>3</v>
      </c>
      <c r="E1822" s="19">
        <v>7500</v>
      </c>
      <c r="F1822" s="20" t="str">
        <f>IF(C1822="","",C1822&amp;"-"&amp;COUNTIF($C$8:C3821,C1822)&amp;"-"&amp;TEXT(B1822,"YYYY"))</f>
        <v>CN-266-2019</v>
      </c>
      <c r="G1822" s="21" t="str">
        <f>IFERROR(VLOOKUP(D1822,CustomerList[],2,FALSE),"")</f>
        <v>Alied Distributers</v>
      </c>
      <c r="H1822" s="22">
        <f t="shared" si="56"/>
        <v>-7500</v>
      </c>
      <c r="I1822" s="23" t="str">
        <f t="shared" si="57"/>
        <v>CR</v>
      </c>
    </row>
    <row r="1823" spans="2:9" x14ac:dyDescent="0.25">
      <c r="B1823" s="17">
        <v>43641</v>
      </c>
      <c r="C1823" s="18" t="s">
        <v>0</v>
      </c>
      <c r="D1823" s="18">
        <v>29</v>
      </c>
      <c r="E1823" s="19">
        <v>4500</v>
      </c>
      <c r="F1823" s="20" t="str">
        <f>IF(C1823="","",C1823&amp;"-"&amp;COUNTIF($C$8:C3822,C1823)&amp;"-"&amp;TEXT(B1823,"YYYY"))</f>
        <v>INV-1170-2019</v>
      </c>
      <c r="G1823" s="21" t="str">
        <f>IFERROR(VLOOKUP(D1823,CustomerList[],2,FALSE),"")</f>
        <v>A&amp;D For Sports Equipments</v>
      </c>
      <c r="H1823" s="22">
        <f t="shared" si="56"/>
        <v>4500</v>
      </c>
      <c r="I1823" s="23" t="str">
        <f t="shared" si="57"/>
        <v>DR</v>
      </c>
    </row>
    <row r="1824" spans="2:9" x14ac:dyDescent="0.25">
      <c r="B1824" s="17">
        <v>43641</v>
      </c>
      <c r="C1824" s="18" t="s">
        <v>0</v>
      </c>
      <c r="D1824" s="18">
        <v>60</v>
      </c>
      <c r="E1824" s="19">
        <v>13000</v>
      </c>
      <c r="F1824" s="20" t="str">
        <f>IF(C1824="","",C1824&amp;"-"&amp;COUNTIF($C$8:C3823,C1824)&amp;"-"&amp;TEXT(B1824,"YYYY"))</f>
        <v>INV-1170-2019</v>
      </c>
      <c r="G1824" s="21" t="str">
        <f>IFERROR(VLOOKUP(D1824,CustomerList[],2,FALSE),"")</f>
        <v>A&amp;Y For Distribution</v>
      </c>
      <c r="H1824" s="22">
        <f t="shared" si="56"/>
        <v>13000</v>
      </c>
      <c r="I1824" s="23" t="str">
        <f t="shared" si="57"/>
        <v>DR</v>
      </c>
    </row>
    <row r="1825" spans="2:9" x14ac:dyDescent="0.25">
      <c r="B1825" s="17">
        <v>43641</v>
      </c>
      <c r="C1825" s="18" t="s">
        <v>2</v>
      </c>
      <c r="D1825" s="18">
        <v>9</v>
      </c>
      <c r="E1825" s="19">
        <v>17500</v>
      </c>
      <c r="F1825" s="20" t="str">
        <f>IF(C1825="","",C1825&amp;"-"&amp;COUNTIF($C$8:C3824,C1825)&amp;"-"&amp;TEXT(B1825,"YYYY"))</f>
        <v>CN-266-2019</v>
      </c>
      <c r="G1825" s="21" t="str">
        <f>IFERROR(VLOOKUP(D1825,CustomerList[],2,FALSE),"")</f>
        <v>Sports &amp; Fitness Co</v>
      </c>
      <c r="H1825" s="22">
        <f t="shared" si="56"/>
        <v>-17500</v>
      </c>
      <c r="I1825" s="23" t="str">
        <f t="shared" si="57"/>
        <v>CR</v>
      </c>
    </row>
    <row r="1826" spans="2:9" x14ac:dyDescent="0.25">
      <c r="B1826" s="17">
        <v>43641</v>
      </c>
      <c r="C1826" s="18" t="s">
        <v>1</v>
      </c>
      <c r="D1826" s="18">
        <v>14</v>
      </c>
      <c r="E1826" s="19">
        <v>6000</v>
      </c>
      <c r="F1826" s="20" t="str">
        <f>IF(C1826="","",C1826&amp;"-"&amp;COUNTIF($C$8:C3825,C1826)&amp;"-"&amp;TEXT(B1826,"YYYY"))</f>
        <v>CHK-294-2019</v>
      </c>
      <c r="G1826" s="21" t="str">
        <f>IFERROR(VLOOKUP(D1826,CustomerList[],2,FALSE),"")</f>
        <v>G&amp;Joe limited</v>
      </c>
      <c r="H1826" s="22">
        <f t="shared" si="56"/>
        <v>-6000</v>
      </c>
      <c r="I1826" s="23" t="str">
        <f t="shared" si="57"/>
        <v>CR</v>
      </c>
    </row>
    <row r="1827" spans="2:9" x14ac:dyDescent="0.25">
      <c r="B1827" s="17">
        <v>43641</v>
      </c>
      <c r="C1827" s="18" t="s">
        <v>0</v>
      </c>
      <c r="D1827" s="18">
        <v>9</v>
      </c>
      <c r="E1827" s="19">
        <v>12000</v>
      </c>
      <c r="F1827" s="20" t="str">
        <f>IF(C1827="","",C1827&amp;"-"&amp;COUNTIF($C$8:C3826,C1827)&amp;"-"&amp;TEXT(B1827,"YYYY"))</f>
        <v>INV-1170-2019</v>
      </c>
      <c r="G1827" s="21" t="str">
        <f>IFERROR(VLOOKUP(D1827,CustomerList[],2,FALSE),"")</f>
        <v>Sports &amp; Fitness Co</v>
      </c>
      <c r="H1827" s="22">
        <f t="shared" si="56"/>
        <v>12000</v>
      </c>
      <c r="I1827" s="23" t="str">
        <f t="shared" si="57"/>
        <v>DR</v>
      </c>
    </row>
    <row r="1828" spans="2:9" x14ac:dyDescent="0.25">
      <c r="B1828" s="17">
        <v>43641</v>
      </c>
      <c r="C1828" s="18" t="s">
        <v>0</v>
      </c>
      <c r="D1828" s="18">
        <v>24</v>
      </c>
      <c r="E1828" s="19">
        <v>9000</v>
      </c>
      <c r="F1828" s="20" t="str">
        <f>IF(C1828="","",C1828&amp;"-"&amp;COUNTIF($C$8:C3827,C1828)&amp;"-"&amp;TEXT(B1828,"YYYY"))</f>
        <v>INV-1170-2019</v>
      </c>
      <c r="G1828" s="21" t="str">
        <f>IFERROR(VLOOKUP(D1828,CustomerList[],2,FALSE),"")</f>
        <v>C&amp;A For Import &amp; Export</v>
      </c>
      <c r="H1828" s="22">
        <f t="shared" si="56"/>
        <v>9000</v>
      </c>
      <c r="I1828" s="23" t="str">
        <f t="shared" si="57"/>
        <v>DR</v>
      </c>
    </row>
    <row r="1829" spans="2:9" x14ac:dyDescent="0.25">
      <c r="B1829" s="17">
        <v>43641</v>
      </c>
      <c r="C1829" s="18" t="s">
        <v>0</v>
      </c>
      <c r="D1829" s="18">
        <v>31</v>
      </c>
      <c r="E1829" s="19">
        <v>14500</v>
      </c>
      <c r="F1829" s="20" t="str">
        <f>IF(C1829="","",C1829&amp;"-"&amp;COUNTIF($C$8:C3828,C1829)&amp;"-"&amp;TEXT(B1829,"YYYY"))</f>
        <v>INV-1170-2019</v>
      </c>
      <c r="G1829" s="21" t="str">
        <f>IFERROR(VLOOKUP(D1829,CustomerList[],2,FALSE),"")</f>
        <v>C&amp;Y For Trading</v>
      </c>
      <c r="H1829" s="22">
        <f t="shared" si="56"/>
        <v>14500</v>
      </c>
      <c r="I1829" s="23" t="str">
        <f t="shared" si="57"/>
        <v>DR</v>
      </c>
    </row>
    <row r="1830" spans="2:9" x14ac:dyDescent="0.25">
      <c r="B1830" s="17">
        <v>43641</v>
      </c>
      <c r="C1830" s="18" t="s">
        <v>2</v>
      </c>
      <c r="D1830" s="18">
        <v>62</v>
      </c>
      <c r="E1830" s="19">
        <v>16500</v>
      </c>
      <c r="F1830" s="20" t="str">
        <f>IF(C1830="","",C1830&amp;"-"&amp;COUNTIF($C$8:C3829,C1830)&amp;"-"&amp;TEXT(B1830,"YYYY"))</f>
        <v>CN-266-2019</v>
      </c>
      <c r="G1830" s="21" t="str">
        <f>IFERROR(VLOOKUP(D1830,CustomerList[],2,FALSE),"")</f>
        <v>C&amp;C For Import &amp; Export</v>
      </c>
      <c r="H1830" s="22">
        <f t="shared" si="56"/>
        <v>-16500</v>
      </c>
      <c r="I1830" s="23" t="str">
        <f t="shared" si="57"/>
        <v>CR</v>
      </c>
    </row>
    <row r="1831" spans="2:9" x14ac:dyDescent="0.25">
      <c r="B1831" s="17">
        <v>43641</v>
      </c>
      <c r="C1831" s="18" t="s">
        <v>1</v>
      </c>
      <c r="D1831" s="18">
        <v>50</v>
      </c>
      <c r="E1831" s="19">
        <v>18000</v>
      </c>
      <c r="F1831" s="20" t="str">
        <f>IF(C1831="","",C1831&amp;"-"&amp;COUNTIF($C$8:C3830,C1831)&amp;"-"&amp;TEXT(B1831,"YYYY"))</f>
        <v>CHK-294-2019</v>
      </c>
      <c r="G1831" s="21" t="str">
        <f>IFERROR(VLOOKUP(D1831,CustomerList[],2,FALSE),"")</f>
        <v>D&amp;A For Import &amp; Export</v>
      </c>
      <c r="H1831" s="22">
        <f t="shared" si="56"/>
        <v>-18000</v>
      </c>
      <c r="I1831" s="23" t="str">
        <f t="shared" si="57"/>
        <v>CR</v>
      </c>
    </row>
    <row r="1832" spans="2:9" x14ac:dyDescent="0.25">
      <c r="B1832" s="17">
        <v>43641</v>
      </c>
      <c r="C1832" s="18" t="s">
        <v>0</v>
      </c>
      <c r="D1832" s="18">
        <v>25</v>
      </c>
      <c r="E1832" s="19">
        <v>13500</v>
      </c>
      <c r="F1832" s="20" t="str">
        <f>IF(C1832="","",C1832&amp;"-"&amp;COUNTIF($C$8:C3831,C1832)&amp;"-"&amp;TEXT(B1832,"YYYY"))</f>
        <v>INV-1170-2019</v>
      </c>
      <c r="G1832" s="21" t="str">
        <f>IFERROR(VLOOKUP(D1832,CustomerList[],2,FALSE),"")</f>
        <v>Y&amp;D For Import &amp; Export</v>
      </c>
      <c r="H1832" s="22">
        <f t="shared" si="56"/>
        <v>13500</v>
      </c>
      <c r="I1832" s="23" t="str">
        <f t="shared" si="57"/>
        <v>DR</v>
      </c>
    </row>
    <row r="1833" spans="2:9" x14ac:dyDescent="0.25">
      <c r="B1833" s="17">
        <v>43641</v>
      </c>
      <c r="C1833" s="18" t="s">
        <v>0</v>
      </c>
      <c r="D1833" s="18">
        <v>45</v>
      </c>
      <c r="E1833" s="19">
        <v>14000</v>
      </c>
      <c r="F1833" s="20" t="str">
        <f>IF(C1833="","",C1833&amp;"-"&amp;COUNTIF($C$8:C3832,C1833)&amp;"-"&amp;TEXT(B1833,"YYYY"))</f>
        <v>INV-1170-2019</v>
      </c>
      <c r="G1833" s="21" t="str">
        <f>IFERROR(VLOOKUP(D1833,CustomerList[],2,FALSE),"")</f>
        <v>A&amp;D For Maitenance &amp; Services</v>
      </c>
      <c r="H1833" s="22">
        <f t="shared" si="56"/>
        <v>14000</v>
      </c>
      <c r="I1833" s="23" t="str">
        <f t="shared" si="57"/>
        <v>DR</v>
      </c>
    </row>
    <row r="1834" spans="2:9" x14ac:dyDescent="0.25">
      <c r="B1834" s="17">
        <v>43641</v>
      </c>
      <c r="C1834" s="18" t="s">
        <v>0</v>
      </c>
      <c r="D1834" s="18">
        <v>74</v>
      </c>
      <c r="E1834" s="19">
        <v>18500</v>
      </c>
      <c r="F1834" s="20" t="str">
        <f>IF(C1834="","",C1834&amp;"-"&amp;COUNTIF($C$8:C3833,C1834)&amp;"-"&amp;TEXT(B1834,"YYYY"))</f>
        <v>INV-1170-2019</v>
      </c>
      <c r="G1834" s="21" t="str">
        <f>IFERROR(VLOOKUP(D1834,CustomerList[],2,FALSE),"")</f>
        <v>Nader For Trading</v>
      </c>
      <c r="H1834" s="22">
        <f t="shared" si="56"/>
        <v>18500</v>
      </c>
      <c r="I1834" s="23" t="str">
        <f t="shared" si="57"/>
        <v>DR</v>
      </c>
    </row>
    <row r="1835" spans="2:9" x14ac:dyDescent="0.25">
      <c r="B1835" s="17">
        <v>43641</v>
      </c>
      <c r="C1835" s="18" t="s">
        <v>0</v>
      </c>
      <c r="D1835" s="18">
        <v>70</v>
      </c>
      <c r="E1835" s="19">
        <v>12500</v>
      </c>
      <c r="F1835" s="20" t="str">
        <f>IF(C1835="","",C1835&amp;"-"&amp;COUNTIF($C$8:C3834,C1835)&amp;"-"&amp;TEXT(B1835,"YYYY"))</f>
        <v>INV-1170-2019</v>
      </c>
      <c r="G1835" s="21" t="str">
        <f>IFERROR(VLOOKUP(D1835,CustomerList[],2,FALSE),"")</f>
        <v>Brothers For Distribution</v>
      </c>
      <c r="H1835" s="22">
        <f t="shared" si="56"/>
        <v>12500</v>
      </c>
      <c r="I1835" s="23" t="str">
        <f t="shared" si="57"/>
        <v>DR</v>
      </c>
    </row>
    <row r="1836" spans="2:9" x14ac:dyDescent="0.25">
      <c r="B1836" s="17">
        <v>43641</v>
      </c>
      <c r="C1836" s="18" t="s">
        <v>1</v>
      </c>
      <c r="D1836" s="18">
        <v>54</v>
      </c>
      <c r="E1836" s="19">
        <v>7500</v>
      </c>
      <c r="F1836" s="20" t="str">
        <f>IF(C1836="","",C1836&amp;"-"&amp;COUNTIF($C$8:C3835,C1836)&amp;"-"&amp;TEXT(B1836,"YYYY"))</f>
        <v>CHK-294-2019</v>
      </c>
      <c r="G1836" s="21" t="str">
        <f>IFERROR(VLOOKUP(D1836,CustomerList[],2,FALSE),"")</f>
        <v>C&amp;D For Maitenance &amp; Services</v>
      </c>
      <c r="H1836" s="22">
        <f t="shared" si="56"/>
        <v>-7500</v>
      </c>
      <c r="I1836" s="23" t="str">
        <f t="shared" si="57"/>
        <v>CR</v>
      </c>
    </row>
    <row r="1837" spans="2:9" x14ac:dyDescent="0.25">
      <c r="B1837" s="17">
        <v>43641</v>
      </c>
      <c r="C1837" s="18" t="s">
        <v>0</v>
      </c>
      <c r="D1837" s="18">
        <v>35</v>
      </c>
      <c r="E1837" s="19">
        <v>8500</v>
      </c>
      <c r="F1837" s="20" t="str">
        <f>IF(C1837="","",C1837&amp;"-"&amp;COUNTIF($C$8:C3836,C1837)&amp;"-"&amp;TEXT(B1837,"YYYY"))</f>
        <v>INV-1170-2019</v>
      </c>
      <c r="G1837" s="21" t="str">
        <f>IFERROR(VLOOKUP(D1837,CustomerList[],2,FALSE),"")</f>
        <v>D&amp;Y For Maitenance &amp; Services</v>
      </c>
      <c r="H1837" s="22">
        <f t="shared" si="56"/>
        <v>8500</v>
      </c>
      <c r="I1837" s="23" t="str">
        <f t="shared" si="57"/>
        <v>DR</v>
      </c>
    </row>
    <row r="1838" spans="2:9" x14ac:dyDescent="0.25">
      <c r="B1838" s="17">
        <v>43642</v>
      </c>
      <c r="C1838" s="18" t="s">
        <v>1</v>
      </c>
      <c r="D1838" s="18">
        <v>18</v>
      </c>
      <c r="E1838" s="19">
        <v>5000</v>
      </c>
      <c r="F1838" s="20" t="str">
        <f>IF(C1838="","",C1838&amp;"-"&amp;COUNTIF($C$8:C3837,C1838)&amp;"-"&amp;TEXT(B1838,"YYYY"))</f>
        <v>CHK-294-2019</v>
      </c>
      <c r="G1838" s="21" t="str">
        <f>IFERROR(VLOOKUP(D1838,CustomerList[],2,FALSE),"")</f>
        <v>Y&amp;A For Sports Equipments</v>
      </c>
      <c r="H1838" s="22">
        <f t="shared" si="56"/>
        <v>-5000</v>
      </c>
      <c r="I1838" s="23" t="str">
        <f t="shared" si="57"/>
        <v>CR</v>
      </c>
    </row>
    <row r="1839" spans="2:9" x14ac:dyDescent="0.25">
      <c r="B1839" s="17">
        <v>43642</v>
      </c>
      <c r="C1839" s="18" t="s">
        <v>0</v>
      </c>
      <c r="D1839" s="18">
        <v>6</v>
      </c>
      <c r="E1839" s="19">
        <v>12000</v>
      </c>
      <c r="F1839" s="20" t="str">
        <f>IF(C1839="","",C1839&amp;"-"&amp;COUNTIF($C$8:C3838,C1839)&amp;"-"&amp;TEXT(B1839,"YYYY"))</f>
        <v>INV-1170-2019</v>
      </c>
      <c r="G1839" s="21" t="str">
        <f>IFERROR(VLOOKUP(D1839,CustomerList[],2,FALSE),"")</f>
        <v>Fit &amp; Fit</v>
      </c>
      <c r="H1839" s="22">
        <f t="shared" si="56"/>
        <v>12000</v>
      </c>
      <c r="I1839" s="23" t="str">
        <f t="shared" si="57"/>
        <v>DR</v>
      </c>
    </row>
    <row r="1840" spans="2:9" x14ac:dyDescent="0.25">
      <c r="B1840" s="17">
        <v>43642</v>
      </c>
      <c r="C1840" s="18" t="s">
        <v>0</v>
      </c>
      <c r="D1840" s="18">
        <v>31</v>
      </c>
      <c r="E1840" s="19">
        <v>18500</v>
      </c>
      <c r="F1840" s="20" t="str">
        <f>IF(C1840="","",C1840&amp;"-"&amp;COUNTIF($C$8:C3839,C1840)&amp;"-"&amp;TEXT(B1840,"YYYY"))</f>
        <v>INV-1170-2019</v>
      </c>
      <c r="G1840" s="21" t="str">
        <f>IFERROR(VLOOKUP(D1840,CustomerList[],2,FALSE),"")</f>
        <v>C&amp;Y For Trading</v>
      </c>
      <c r="H1840" s="22">
        <f t="shared" ref="H1840:H1903" si="58">IF(C1840="INV",E1840,-E1840)</f>
        <v>18500</v>
      </c>
      <c r="I1840" s="23" t="str">
        <f t="shared" ref="I1840:I1903" si="59">IF(E1840="","",IF(H1840&gt;0,"DR","CR"))</f>
        <v>DR</v>
      </c>
    </row>
    <row r="1841" spans="2:9" x14ac:dyDescent="0.25">
      <c r="B1841" s="17">
        <v>43642</v>
      </c>
      <c r="C1841" s="18" t="s">
        <v>3</v>
      </c>
      <c r="D1841" s="18">
        <v>2</v>
      </c>
      <c r="E1841" s="19">
        <v>3500</v>
      </c>
      <c r="F1841" s="20" t="str">
        <f>IF(C1841="","",C1841&amp;"-"&amp;COUNTIF($C$8:C3840,C1841)&amp;"-"&amp;TEXT(B1841,"YYYY"))</f>
        <v>CASH-270-2019</v>
      </c>
      <c r="G1841" s="21" t="str">
        <f>IFERROR(VLOOKUP(D1841,CustomerList[],2,FALSE),"")</f>
        <v>Untied for Distribution</v>
      </c>
      <c r="H1841" s="22">
        <f t="shared" si="58"/>
        <v>-3500</v>
      </c>
      <c r="I1841" s="23" t="str">
        <f t="shared" si="59"/>
        <v>CR</v>
      </c>
    </row>
    <row r="1842" spans="2:9" x14ac:dyDescent="0.25">
      <c r="B1842" s="17">
        <v>43642</v>
      </c>
      <c r="C1842" s="18" t="s">
        <v>0</v>
      </c>
      <c r="D1842" s="18">
        <v>68</v>
      </c>
      <c r="E1842" s="19">
        <v>8000</v>
      </c>
      <c r="F1842" s="20" t="str">
        <f>IF(C1842="","",C1842&amp;"-"&amp;COUNTIF($C$8:C3841,C1842)&amp;"-"&amp;TEXT(B1842,"YYYY"))</f>
        <v>INV-1170-2019</v>
      </c>
      <c r="G1842" s="21" t="str">
        <f>IFERROR(VLOOKUP(D1842,CustomerList[],2,FALSE),"")</f>
        <v>C&amp;C For Maitenance &amp; Services</v>
      </c>
      <c r="H1842" s="22">
        <f t="shared" si="58"/>
        <v>8000</v>
      </c>
      <c r="I1842" s="23" t="str">
        <f t="shared" si="59"/>
        <v>DR</v>
      </c>
    </row>
    <row r="1843" spans="2:9" x14ac:dyDescent="0.25">
      <c r="B1843" s="17">
        <v>43642</v>
      </c>
      <c r="C1843" s="18" t="s">
        <v>0</v>
      </c>
      <c r="D1843" s="18">
        <v>32</v>
      </c>
      <c r="E1843" s="19">
        <v>14000</v>
      </c>
      <c r="F1843" s="20" t="str">
        <f>IF(C1843="","",C1843&amp;"-"&amp;COUNTIF($C$8:C3842,C1843)&amp;"-"&amp;TEXT(B1843,"YYYY"))</f>
        <v>INV-1170-2019</v>
      </c>
      <c r="G1843" s="21" t="str">
        <f>IFERROR(VLOOKUP(D1843,CustomerList[],2,FALSE),"")</f>
        <v>D&amp;Y For Sports Equipments</v>
      </c>
      <c r="H1843" s="22">
        <f t="shared" si="58"/>
        <v>14000</v>
      </c>
      <c r="I1843" s="23" t="str">
        <f t="shared" si="59"/>
        <v>DR</v>
      </c>
    </row>
    <row r="1844" spans="2:9" x14ac:dyDescent="0.25">
      <c r="B1844" s="17">
        <v>43642</v>
      </c>
      <c r="C1844" s="18" t="s">
        <v>0</v>
      </c>
      <c r="D1844" s="18">
        <v>22</v>
      </c>
      <c r="E1844" s="19">
        <v>13000</v>
      </c>
      <c r="F1844" s="20" t="str">
        <f>IF(C1844="","",C1844&amp;"-"&amp;COUNTIF($C$8:C3843,C1844)&amp;"-"&amp;TEXT(B1844,"YYYY"))</f>
        <v>INV-1170-2019</v>
      </c>
      <c r="G1844" s="21" t="str">
        <f>IFERROR(VLOOKUP(D1844,CustomerList[],2,FALSE),"")</f>
        <v>A&amp;Y For Import &amp; Export</v>
      </c>
      <c r="H1844" s="22">
        <f t="shared" si="58"/>
        <v>13000</v>
      </c>
      <c r="I1844" s="23" t="str">
        <f t="shared" si="59"/>
        <v>DR</v>
      </c>
    </row>
    <row r="1845" spans="2:9" x14ac:dyDescent="0.25">
      <c r="B1845" s="17">
        <v>43642</v>
      </c>
      <c r="C1845" s="18" t="s">
        <v>0</v>
      </c>
      <c r="D1845" s="18">
        <v>66</v>
      </c>
      <c r="E1845" s="19">
        <v>5500</v>
      </c>
      <c r="F1845" s="20" t="str">
        <f>IF(C1845="","",C1845&amp;"-"&amp;COUNTIF($C$8:C3844,C1845)&amp;"-"&amp;TEXT(B1845,"YYYY"))</f>
        <v>INV-1170-2019</v>
      </c>
      <c r="G1845" s="21" t="str">
        <f>IFERROR(VLOOKUP(D1845,CustomerList[],2,FALSE),"")</f>
        <v>Y&amp;C For Distribution</v>
      </c>
      <c r="H1845" s="22">
        <f t="shared" si="58"/>
        <v>5500</v>
      </c>
      <c r="I1845" s="23" t="str">
        <f t="shared" si="59"/>
        <v>DR</v>
      </c>
    </row>
    <row r="1846" spans="2:9" x14ac:dyDescent="0.25">
      <c r="B1846" s="17">
        <v>43642</v>
      </c>
      <c r="C1846" s="18" t="s">
        <v>3</v>
      </c>
      <c r="D1846" s="18">
        <v>49</v>
      </c>
      <c r="E1846" s="19">
        <v>2000</v>
      </c>
      <c r="F1846" s="20" t="str">
        <f>IF(C1846="","",C1846&amp;"-"&amp;COUNTIF($C$8:C3845,C1846)&amp;"-"&amp;TEXT(B1846,"YYYY"))</f>
        <v>CASH-270-2019</v>
      </c>
      <c r="G1846" s="21" t="str">
        <f>IFERROR(VLOOKUP(D1846,CustomerList[],2,FALSE),"")</f>
        <v>Y&amp;Y For Sports Equipments</v>
      </c>
      <c r="H1846" s="22">
        <f t="shared" si="58"/>
        <v>-2000</v>
      </c>
      <c r="I1846" s="23" t="str">
        <f t="shared" si="59"/>
        <v>CR</v>
      </c>
    </row>
    <row r="1847" spans="2:9" x14ac:dyDescent="0.25">
      <c r="B1847" s="17">
        <v>43642</v>
      </c>
      <c r="C1847" s="18" t="s">
        <v>0</v>
      </c>
      <c r="D1847" s="18">
        <v>17</v>
      </c>
      <c r="E1847" s="19">
        <v>3000</v>
      </c>
      <c r="F1847" s="20" t="str">
        <f>IF(C1847="","",C1847&amp;"-"&amp;COUNTIF($C$8:C3846,C1847)&amp;"-"&amp;TEXT(B1847,"YYYY"))</f>
        <v>INV-1170-2019</v>
      </c>
      <c r="G1847" s="21" t="str">
        <f>IFERROR(VLOOKUP(D1847,CustomerList[],2,FALSE),"")</f>
        <v>D&amp;A For Sports Equipments</v>
      </c>
      <c r="H1847" s="22">
        <f t="shared" si="58"/>
        <v>3000</v>
      </c>
      <c r="I1847" s="23" t="str">
        <f t="shared" si="59"/>
        <v>DR</v>
      </c>
    </row>
    <row r="1848" spans="2:9" x14ac:dyDescent="0.25">
      <c r="B1848" s="17">
        <v>43642</v>
      </c>
      <c r="C1848" s="18" t="s">
        <v>0</v>
      </c>
      <c r="D1848" s="18">
        <v>37</v>
      </c>
      <c r="E1848" s="19">
        <v>3000</v>
      </c>
      <c r="F1848" s="20" t="str">
        <f>IF(C1848="","",C1848&amp;"-"&amp;COUNTIF($C$8:C3847,C1848)&amp;"-"&amp;TEXT(B1848,"YYYY"))</f>
        <v>INV-1170-2019</v>
      </c>
      <c r="G1848" s="21" t="str">
        <f>IFERROR(VLOOKUP(D1848,CustomerList[],2,FALSE),"")</f>
        <v>A&amp;D For Distribution</v>
      </c>
      <c r="H1848" s="22">
        <f t="shared" si="58"/>
        <v>3000</v>
      </c>
      <c r="I1848" s="23" t="str">
        <f t="shared" si="59"/>
        <v>DR</v>
      </c>
    </row>
    <row r="1849" spans="2:9" x14ac:dyDescent="0.25">
      <c r="B1849" s="17">
        <v>43642</v>
      </c>
      <c r="C1849" s="18" t="s">
        <v>0</v>
      </c>
      <c r="D1849" s="18">
        <v>14</v>
      </c>
      <c r="E1849" s="19">
        <v>4500</v>
      </c>
      <c r="F1849" s="20" t="str">
        <f>IF(C1849="","",C1849&amp;"-"&amp;COUNTIF($C$8:C3848,C1849)&amp;"-"&amp;TEXT(B1849,"YYYY"))</f>
        <v>INV-1170-2019</v>
      </c>
      <c r="G1849" s="21" t="str">
        <f>IFERROR(VLOOKUP(D1849,CustomerList[],2,FALSE),"")</f>
        <v>G&amp;Joe limited</v>
      </c>
      <c r="H1849" s="22">
        <f t="shared" si="58"/>
        <v>4500</v>
      </c>
      <c r="I1849" s="23" t="str">
        <f t="shared" si="59"/>
        <v>DR</v>
      </c>
    </row>
    <row r="1850" spans="2:9" x14ac:dyDescent="0.25">
      <c r="B1850" s="17">
        <v>43642</v>
      </c>
      <c r="C1850" s="18" t="s">
        <v>3</v>
      </c>
      <c r="D1850" s="18">
        <v>45</v>
      </c>
      <c r="E1850" s="19">
        <v>7000</v>
      </c>
      <c r="F1850" s="20" t="str">
        <f>IF(C1850="","",C1850&amp;"-"&amp;COUNTIF($C$8:C3849,C1850)&amp;"-"&amp;TEXT(B1850,"YYYY"))</f>
        <v>CASH-270-2019</v>
      </c>
      <c r="G1850" s="21" t="str">
        <f>IFERROR(VLOOKUP(D1850,CustomerList[],2,FALSE),"")</f>
        <v>A&amp;D For Maitenance &amp; Services</v>
      </c>
      <c r="H1850" s="22">
        <f t="shared" si="58"/>
        <v>-7000</v>
      </c>
      <c r="I1850" s="23" t="str">
        <f t="shared" si="59"/>
        <v>CR</v>
      </c>
    </row>
    <row r="1851" spans="2:9" x14ac:dyDescent="0.25">
      <c r="B1851" s="17">
        <v>43642</v>
      </c>
      <c r="C1851" s="18" t="s">
        <v>0</v>
      </c>
      <c r="D1851" s="18">
        <v>14</v>
      </c>
      <c r="E1851" s="19">
        <v>10000</v>
      </c>
      <c r="F1851" s="20" t="str">
        <f>IF(C1851="","",C1851&amp;"-"&amp;COUNTIF($C$8:C3850,C1851)&amp;"-"&amp;TEXT(B1851,"YYYY"))</f>
        <v>INV-1170-2019</v>
      </c>
      <c r="G1851" s="21" t="str">
        <f>IFERROR(VLOOKUP(D1851,CustomerList[],2,FALSE),"")</f>
        <v>G&amp;Joe limited</v>
      </c>
      <c r="H1851" s="22">
        <f t="shared" si="58"/>
        <v>10000</v>
      </c>
      <c r="I1851" s="23" t="str">
        <f t="shared" si="59"/>
        <v>DR</v>
      </c>
    </row>
    <row r="1852" spans="2:9" x14ac:dyDescent="0.25">
      <c r="B1852" s="17">
        <v>43642</v>
      </c>
      <c r="C1852" s="18" t="s">
        <v>1</v>
      </c>
      <c r="D1852" s="18">
        <v>52</v>
      </c>
      <c r="E1852" s="19">
        <v>14000</v>
      </c>
      <c r="F1852" s="20" t="str">
        <f>IF(C1852="","",C1852&amp;"-"&amp;COUNTIF($C$8:C3851,C1852)&amp;"-"&amp;TEXT(B1852,"YYYY"))</f>
        <v>CHK-294-2019</v>
      </c>
      <c r="G1852" s="21" t="str">
        <f>IFERROR(VLOOKUP(D1852,CustomerList[],2,FALSE),"")</f>
        <v>A&amp;Y For Trading</v>
      </c>
      <c r="H1852" s="22">
        <f t="shared" si="58"/>
        <v>-14000</v>
      </c>
      <c r="I1852" s="23" t="str">
        <f t="shared" si="59"/>
        <v>CR</v>
      </c>
    </row>
    <row r="1853" spans="2:9" x14ac:dyDescent="0.25">
      <c r="B1853" s="17">
        <v>43642</v>
      </c>
      <c r="C1853" s="18" t="s">
        <v>1</v>
      </c>
      <c r="D1853" s="18">
        <v>50</v>
      </c>
      <c r="E1853" s="19">
        <v>10000</v>
      </c>
      <c r="F1853" s="20" t="str">
        <f>IF(C1853="","",C1853&amp;"-"&amp;COUNTIF($C$8:C3852,C1853)&amp;"-"&amp;TEXT(B1853,"YYYY"))</f>
        <v>CHK-294-2019</v>
      </c>
      <c r="G1853" s="21" t="str">
        <f>IFERROR(VLOOKUP(D1853,CustomerList[],2,FALSE),"")</f>
        <v>D&amp;A For Import &amp; Export</v>
      </c>
      <c r="H1853" s="22">
        <f t="shared" si="58"/>
        <v>-10000</v>
      </c>
      <c r="I1853" s="23" t="str">
        <f t="shared" si="59"/>
        <v>CR</v>
      </c>
    </row>
    <row r="1854" spans="2:9" x14ac:dyDescent="0.25">
      <c r="B1854" s="17">
        <v>43642</v>
      </c>
      <c r="C1854" s="18" t="s">
        <v>0</v>
      </c>
      <c r="D1854" s="18">
        <v>64</v>
      </c>
      <c r="E1854" s="19">
        <v>18000</v>
      </c>
      <c r="F1854" s="20" t="str">
        <f>IF(C1854="","",C1854&amp;"-"&amp;COUNTIF($C$8:C3853,C1854)&amp;"-"&amp;TEXT(B1854,"YYYY"))</f>
        <v>INV-1170-2019</v>
      </c>
      <c r="G1854" s="21" t="str">
        <f>IFERROR(VLOOKUP(D1854,CustomerList[],2,FALSE),"")</f>
        <v>A&amp;A For Import &amp; Export</v>
      </c>
      <c r="H1854" s="22">
        <f t="shared" si="58"/>
        <v>18000</v>
      </c>
      <c r="I1854" s="23" t="str">
        <f t="shared" si="59"/>
        <v>DR</v>
      </c>
    </row>
    <row r="1855" spans="2:9" x14ac:dyDescent="0.25">
      <c r="B1855" s="17">
        <v>43642</v>
      </c>
      <c r="C1855" s="18" t="s">
        <v>0</v>
      </c>
      <c r="D1855" s="18">
        <v>63</v>
      </c>
      <c r="E1855" s="19">
        <v>6000</v>
      </c>
      <c r="F1855" s="20" t="str">
        <f>IF(C1855="","",C1855&amp;"-"&amp;COUNTIF($C$8:C3854,C1855)&amp;"-"&amp;TEXT(B1855,"YYYY"))</f>
        <v>INV-1170-2019</v>
      </c>
      <c r="G1855" s="21" t="str">
        <f>IFERROR(VLOOKUP(D1855,CustomerList[],2,FALSE),"")</f>
        <v>C&amp;Y For Import &amp; Export</v>
      </c>
      <c r="H1855" s="22">
        <f t="shared" si="58"/>
        <v>6000</v>
      </c>
      <c r="I1855" s="23" t="str">
        <f t="shared" si="59"/>
        <v>DR</v>
      </c>
    </row>
    <row r="1856" spans="2:9" x14ac:dyDescent="0.25">
      <c r="B1856" s="17">
        <v>43642</v>
      </c>
      <c r="C1856" s="18" t="s">
        <v>0</v>
      </c>
      <c r="D1856" s="18">
        <v>32</v>
      </c>
      <c r="E1856" s="19">
        <v>3500</v>
      </c>
      <c r="F1856" s="20" t="str">
        <f>IF(C1856="","",C1856&amp;"-"&amp;COUNTIF($C$8:C3855,C1856)&amp;"-"&amp;TEXT(B1856,"YYYY"))</f>
        <v>INV-1170-2019</v>
      </c>
      <c r="G1856" s="21" t="str">
        <f>IFERROR(VLOOKUP(D1856,CustomerList[],2,FALSE),"")</f>
        <v>D&amp;Y For Sports Equipments</v>
      </c>
      <c r="H1856" s="22">
        <f t="shared" si="58"/>
        <v>3500</v>
      </c>
      <c r="I1856" s="23" t="str">
        <f t="shared" si="59"/>
        <v>DR</v>
      </c>
    </row>
    <row r="1857" spans="2:9" x14ac:dyDescent="0.25">
      <c r="B1857" s="17">
        <v>43642</v>
      </c>
      <c r="C1857" s="18" t="s">
        <v>0</v>
      </c>
      <c r="D1857" s="18">
        <v>16</v>
      </c>
      <c r="E1857" s="19">
        <v>12000</v>
      </c>
      <c r="F1857" s="20" t="str">
        <f>IF(C1857="","",C1857&amp;"-"&amp;COUNTIF($C$8:C3856,C1857)&amp;"-"&amp;TEXT(B1857,"YYYY"))</f>
        <v>INV-1170-2019</v>
      </c>
      <c r="G1857" s="21" t="str">
        <f>IFERROR(VLOOKUP(D1857,CustomerList[],2,FALSE),"")</f>
        <v>Amr Atef</v>
      </c>
      <c r="H1857" s="22">
        <f t="shared" si="58"/>
        <v>12000</v>
      </c>
      <c r="I1857" s="23" t="str">
        <f t="shared" si="59"/>
        <v>DR</v>
      </c>
    </row>
    <row r="1858" spans="2:9" x14ac:dyDescent="0.25">
      <c r="B1858" s="17">
        <v>43642</v>
      </c>
      <c r="C1858" s="18" t="s">
        <v>2</v>
      </c>
      <c r="D1858" s="18">
        <v>25</v>
      </c>
      <c r="E1858" s="19">
        <v>19000</v>
      </c>
      <c r="F1858" s="20" t="str">
        <f>IF(C1858="","",C1858&amp;"-"&amp;COUNTIF($C$8:C3857,C1858)&amp;"-"&amp;TEXT(B1858,"YYYY"))</f>
        <v>CN-266-2019</v>
      </c>
      <c r="G1858" s="21" t="str">
        <f>IFERROR(VLOOKUP(D1858,CustomerList[],2,FALSE),"")</f>
        <v>Y&amp;D For Import &amp; Export</v>
      </c>
      <c r="H1858" s="22">
        <f t="shared" si="58"/>
        <v>-19000</v>
      </c>
      <c r="I1858" s="23" t="str">
        <f t="shared" si="59"/>
        <v>CR</v>
      </c>
    </row>
    <row r="1859" spans="2:9" x14ac:dyDescent="0.25">
      <c r="B1859" s="17">
        <v>43642</v>
      </c>
      <c r="C1859" s="18" t="s">
        <v>0</v>
      </c>
      <c r="D1859" s="18">
        <v>41</v>
      </c>
      <c r="E1859" s="19">
        <v>14500</v>
      </c>
      <c r="F1859" s="20" t="str">
        <f>IF(C1859="","",C1859&amp;"-"&amp;COUNTIF($C$8:C3858,C1859)&amp;"-"&amp;TEXT(B1859,"YYYY"))</f>
        <v>INV-1170-2019</v>
      </c>
      <c r="G1859" s="21" t="str">
        <f>IFERROR(VLOOKUP(D1859,CustomerList[],2,FALSE),"")</f>
        <v>C&amp;A For Distribution</v>
      </c>
      <c r="H1859" s="22">
        <f t="shared" si="58"/>
        <v>14500</v>
      </c>
      <c r="I1859" s="23" t="str">
        <f t="shared" si="59"/>
        <v>DR</v>
      </c>
    </row>
    <row r="1860" spans="2:9" x14ac:dyDescent="0.25">
      <c r="B1860" s="17">
        <v>43642</v>
      </c>
      <c r="C1860" s="18" t="s">
        <v>0</v>
      </c>
      <c r="D1860" s="18">
        <v>74</v>
      </c>
      <c r="E1860" s="19">
        <v>11500</v>
      </c>
      <c r="F1860" s="20" t="str">
        <f>IF(C1860="","",C1860&amp;"-"&amp;COUNTIF($C$8:C3859,C1860)&amp;"-"&amp;TEXT(B1860,"YYYY"))</f>
        <v>INV-1170-2019</v>
      </c>
      <c r="G1860" s="21" t="str">
        <f>IFERROR(VLOOKUP(D1860,CustomerList[],2,FALSE),"")</f>
        <v>Nader For Trading</v>
      </c>
      <c r="H1860" s="22">
        <f t="shared" si="58"/>
        <v>11500</v>
      </c>
      <c r="I1860" s="23" t="str">
        <f t="shared" si="59"/>
        <v>DR</v>
      </c>
    </row>
    <row r="1861" spans="2:9" x14ac:dyDescent="0.25">
      <c r="B1861" s="17">
        <v>43642</v>
      </c>
      <c r="C1861" s="18" t="s">
        <v>0</v>
      </c>
      <c r="D1861" s="18">
        <v>71</v>
      </c>
      <c r="E1861" s="19">
        <v>3500</v>
      </c>
      <c r="F1861" s="20" t="str">
        <f>IF(C1861="","",C1861&amp;"-"&amp;COUNTIF($C$8:C3860,C1861)&amp;"-"&amp;TEXT(B1861,"YYYY"))</f>
        <v>INV-1170-2019</v>
      </c>
      <c r="G1861" s="21" t="str">
        <f>IFERROR(VLOOKUP(D1861,CustomerList[],2,FALSE),"")</f>
        <v>Aly&amp;Co For Trading</v>
      </c>
      <c r="H1861" s="22">
        <f t="shared" si="58"/>
        <v>3500</v>
      </c>
      <c r="I1861" s="23" t="str">
        <f t="shared" si="59"/>
        <v>DR</v>
      </c>
    </row>
    <row r="1862" spans="2:9" x14ac:dyDescent="0.25">
      <c r="B1862" s="17">
        <v>43642</v>
      </c>
      <c r="C1862" s="18" t="s">
        <v>1</v>
      </c>
      <c r="D1862" s="18">
        <v>47</v>
      </c>
      <c r="E1862" s="19">
        <v>10000</v>
      </c>
      <c r="F1862" s="20" t="str">
        <f>IF(C1862="","",C1862&amp;"-"&amp;COUNTIF($C$8:C3861,C1862)&amp;"-"&amp;TEXT(B1862,"YYYY"))</f>
        <v>CHK-294-2019</v>
      </c>
      <c r="G1862" s="21" t="str">
        <f>IFERROR(VLOOKUP(D1862,CustomerList[],2,FALSE),"")</f>
        <v>Y&amp;C For Trading</v>
      </c>
      <c r="H1862" s="22">
        <f t="shared" si="58"/>
        <v>-10000</v>
      </c>
      <c r="I1862" s="23" t="str">
        <f t="shared" si="59"/>
        <v>CR</v>
      </c>
    </row>
    <row r="1863" spans="2:9" x14ac:dyDescent="0.25">
      <c r="B1863" s="17">
        <v>43642</v>
      </c>
      <c r="C1863" s="18" t="s">
        <v>0</v>
      </c>
      <c r="D1863" s="18">
        <v>75</v>
      </c>
      <c r="E1863" s="19">
        <v>4000</v>
      </c>
      <c r="F1863" s="20" t="str">
        <f>IF(C1863="","",C1863&amp;"-"&amp;COUNTIF($C$8:C3862,C1863)&amp;"-"&amp;TEXT(B1863,"YYYY"))</f>
        <v>INV-1170-2019</v>
      </c>
      <c r="G1863" s="21" t="str">
        <f>IFERROR(VLOOKUP(D1863,CustomerList[],2,FALSE),"")</f>
        <v>Alfred Bikes</v>
      </c>
      <c r="H1863" s="22">
        <f t="shared" si="58"/>
        <v>4000</v>
      </c>
      <c r="I1863" s="23" t="str">
        <f t="shared" si="59"/>
        <v>DR</v>
      </c>
    </row>
    <row r="1864" spans="2:9" x14ac:dyDescent="0.25">
      <c r="B1864" s="17">
        <v>43642</v>
      </c>
      <c r="C1864" s="18" t="s">
        <v>0</v>
      </c>
      <c r="D1864" s="18">
        <v>60</v>
      </c>
      <c r="E1864" s="19">
        <v>11000</v>
      </c>
      <c r="F1864" s="20" t="str">
        <f>IF(C1864="","",C1864&amp;"-"&amp;COUNTIF($C$8:C3863,C1864)&amp;"-"&amp;TEXT(B1864,"YYYY"))</f>
        <v>INV-1170-2019</v>
      </c>
      <c r="G1864" s="21" t="str">
        <f>IFERROR(VLOOKUP(D1864,CustomerList[],2,FALSE),"")</f>
        <v>A&amp;Y For Distribution</v>
      </c>
      <c r="H1864" s="22">
        <f t="shared" si="58"/>
        <v>11000</v>
      </c>
      <c r="I1864" s="23" t="str">
        <f t="shared" si="59"/>
        <v>DR</v>
      </c>
    </row>
    <row r="1865" spans="2:9" x14ac:dyDescent="0.25">
      <c r="B1865" s="17">
        <v>43642</v>
      </c>
      <c r="C1865" s="18" t="s">
        <v>0</v>
      </c>
      <c r="D1865" s="18">
        <v>51</v>
      </c>
      <c r="E1865" s="19">
        <v>16500</v>
      </c>
      <c r="F1865" s="20" t="str">
        <f>IF(C1865="","",C1865&amp;"-"&amp;COUNTIF($C$8:C3864,C1865)&amp;"-"&amp;TEXT(B1865,"YYYY"))</f>
        <v>INV-1170-2019</v>
      </c>
      <c r="G1865" s="21" t="str">
        <f>IFERROR(VLOOKUP(D1865,CustomerList[],2,FALSE),"")</f>
        <v>A&amp;D For Trading</v>
      </c>
      <c r="H1865" s="22">
        <f t="shared" si="58"/>
        <v>16500</v>
      </c>
      <c r="I1865" s="23" t="str">
        <f t="shared" si="59"/>
        <v>DR</v>
      </c>
    </row>
    <row r="1866" spans="2:9" x14ac:dyDescent="0.25">
      <c r="B1866" s="17">
        <v>43642</v>
      </c>
      <c r="C1866" s="18" t="s">
        <v>0</v>
      </c>
      <c r="D1866" s="18">
        <v>49</v>
      </c>
      <c r="E1866" s="19">
        <v>15500</v>
      </c>
      <c r="F1866" s="20" t="str">
        <f>IF(C1866="","",C1866&amp;"-"&amp;COUNTIF($C$8:C3865,C1866)&amp;"-"&amp;TEXT(B1866,"YYYY"))</f>
        <v>INV-1170-2019</v>
      </c>
      <c r="G1866" s="21" t="str">
        <f>IFERROR(VLOOKUP(D1866,CustomerList[],2,FALSE),"")</f>
        <v>Y&amp;Y For Sports Equipments</v>
      </c>
      <c r="H1866" s="22">
        <f t="shared" si="58"/>
        <v>15500</v>
      </c>
      <c r="I1866" s="23" t="str">
        <f t="shared" si="59"/>
        <v>DR</v>
      </c>
    </row>
    <row r="1867" spans="2:9" x14ac:dyDescent="0.25">
      <c r="B1867" s="17">
        <v>43642</v>
      </c>
      <c r="C1867" s="18" t="s">
        <v>1</v>
      </c>
      <c r="D1867" s="18">
        <v>72</v>
      </c>
      <c r="E1867" s="19">
        <v>8000</v>
      </c>
      <c r="F1867" s="20" t="str">
        <f>IF(C1867="","",C1867&amp;"-"&amp;COUNTIF($C$8:C3866,C1867)&amp;"-"&amp;TEXT(B1867,"YYYY"))</f>
        <v>CHK-294-2019</v>
      </c>
      <c r="G1867" s="21" t="str">
        <f>IFERROR(VLOOKUP(D1867,CustomerList[],2,FALSE),"")</f>
        <v>C&amp;C For Trading</v>
      </c>
      <c r="H1867" s="22">
        <f t="shared" si="58"/>
        <v>-8000</v>
      </c>
      <c r="I1867" s="23" t="str">
        <f t="shared" si="59"/>
        <v>CR</v>
      </c>
    </row>
    <row r="1868" spans="2:9" x14ac:dyDescent="0.25">
      <c r="B1868" s="17">
        <v>43642</v>
      </c>
      <c r="C1868" s="18" t="s">
        <v>3</v>
      </c>
      <c r="D1868" s="18">
        <v>24</v>
      </c>
      <c r="E1868" s="19">
        <v>3500</v>
      </c>
      <c r="F1868" s="20" t="str">
        <f>IF(C1868="","",C1868&amp;"-"&amp;COUNTIF($C$8:C3867,C1868)&amp;"-"&amp;TEXT(B1868,"YYYY"))</f>
        <v>CASH-270-2019</v>
      </c>
      <c r="G1868" s="21" t="str">
        <f>IFERROR(VLOOKUP(D1868,CustomerList[],2,FALSE),"")</f>
        <v>C&amp;A For Import &amp; Export</v>
      </c>
      <c r="H1868" s="22">
        <f t="shared" si="58"/>
        <v>-3500</v>
      </c>
      <c r="I1868" s="23" t="str">
        <f t="shared" si="59"/>
        <v>CR</v>
      </c>
    </row>
    <row r="1869" spans="2:9" x14ac:dyDescent="0.25">
      <c r="B1869" s="17">
        <v>43642</v>
      </c>
      <c r="C1869" s="18" t="s">
        <v>1</v>
      </c>
      <c r="D1869" s="18">
        <v>32</v>
      </c>
      <c r="E1869" s="19">
        <v>10500</v>
      </c>
      <c r="F1869" s="20" t="str">
        <f>IF(C1869="","",C1869&amp;"-"&amp;COUNTIF($C$8:C3868,C1869)&amp;"-"&amp;TEXT(B1869,"YYYY"))</f>
        <v>CHK-294-2019</v>
      </c>
      <c r="G1869" s="21" t="str">
        <f>IFERROR(VLOOKUP(D1869,CustomerList[],2,FALSE),"")</f>
        <v>D&amp;Y For Sports Equipments</v>
      </c>
      <c r="H1869" s="22">
        <f t="shared" si="58"/>
        <v>-10500</v>
      </c>
      <c r="I1869" s="23" t="str">
        <f t="shared" si="59"/>
        <v>CR</v>
      </c>
    </row>
    <row r="1870" spans="2:9" x14ac:dyDescent="0.25">
      <c r="B1870" s="17">
        <v>43642</v>
      </c>
      <c r="C1870" s="18" t="s">
        <v>2</v>
      </c>
      <c r="D1870" s="18">
        <v>33</v>
      </c>
      <c r="E1870" s="19">
        <v>6000</v>
      </c>
      <c r="F1870" s="20" t="str">
        <f>IF(C1870="","",C1870&amp;"-"&amp;COUNTIF($C$8:C3869,C1870)&amp;"-"&amp;TEXT(B1870,"YYYY"))</f>
        <v>CN-266-2019</v>
      </c>
      <c r="G1870" s="21" t="str">
        <f>IFERROR(VLOOKUP(D1870,CustomerList[],2,FALSE),"")</f>
        <v>D&amp;D For Trading</v>
      </c>
      <c r="H1870" s="22">
        <f t="shared" si="58"/>
        <v>-6000</v>
      </c>
      <c r="I1870" s="23" t="str">
        <f t="shared" si="59"/>
        <v>CR</v>
      </c>
    </row>
    <row r="1871" spans="2:9" x14ac:dyDescent="0.25">
      <c r="B1871" s="17">
        <v>43642</v>
      </c>
      <c r="C1871" s="18" t="s">
        <v>2</v>
      </c>
      <c r="D1871" s="18">
        <v>39</v>
      </c>
      <c r="E1871" s="19">
        <v>16500</v>
      </c>
      <c r="F1871" s="20" t="str">
        <f>IF(C1871="","",C1871&amp;"-"&amp;COUNTIF($C$8:C3870,C1871)&amp;"-"&amp;TEXT(B1871,"YYYY"))</f>
        <v>CN-266-2019</v>
      </c>
      <c r="G1871" s="21" t="str">
        <f>IFERROR(VLOOKUP(D1871,CustomerList[],2,FALSE),"")</f>
        <v>A&amp;C For Import &amp; Export</v>
      </c>
      <c r="H1871" s="22">
        <f t="shared" si="58"/>
        <v>-16500</v>
      </c>
      <c r="I1871" s="23" t="str">
        <f t="shared" si="59"/>
        <v>CR</v>
      </c>
    </row>
    <row r="1872" spans="2:9" x14ac:dyDescent="0.25">
      <c r="B1872" s="17">
        <v>43642</v>
      </c>
      <c r="C1872" s="18" t="s">
        <v>0</v>
      </c>
      <c r="D1872" s="18">
        <v>5</v>
      </c>
      <c r="E1872" s="19">
        <v>16500</v>
      </c>
      <c r="F1872" s="20" t="str">
        <f>IF(C1872="","",C1872&amp;"-"&amp;COUNTIF($C$8:C3871,C1872)&amp;"-"&amp;TEXT(B1872,"YYYY"))</f>
        <v>INV-1170-2019</v>
      </c>
      <c r="G1872" s="21" t="str">
        <f>IFERROR(VLOOKUP(D1872,CustomerList[],2,FALSE),"")</f>
        <v>Cairo Trade</v>
      </c>
      <c r="H1872" s="22">
        <f t="shared" si="58"/>
        <v>16500</v>
      </c>
      <c r="I1872" s="23" t="str">
        <f t="shared" si="59"/>
        <v>DR</v>
      </c>
    </row>
    <row r="1873" spans="2:9" x14ac:dyDescent="0.25">
      <c r="B1873" s="17">
        <v>43642</v>
      </c>
      <c r="C1873" s="18" t="s">
        <v>0</v>
      </c>
      <c r="D1873" s="18">
        <v>58</v>
      </c>
      <c r="E1873" s="19">
        <v>500</v>
      </c>
      <c r="F1873" s="20" t="str">
        <f>IF(C1873="","",C1873&amp;"-"&amp;COUNTIF($C$8:C3872,C1873)&amp;"-"&amp;TEXT(B1873,"YYYY"))</f>
        <v>INV-1170-2019</v>
      </c>
      <c r="G1873" s="21" t="str">
        <f>IFERROR(VLOOKUP(D1873,CustomerList[],2,FALSE),"")</f>
        <v>A&amp;Y For Sports Equipments</v>
      </c>
      <c r="H1873" s="22">
        <f t="shared" si="58"/>
        <v>500</v>
      </c>
      <c r="I1873" s="23" t="str">
        <f t="shared" si="59"/>
        <v>DR</v>
      </c>
    </row>
    <row r="1874" spans="2:9" x14ac:dyDescent="0.25">
      <c r="B1874" s="17">
        <v>43642</v>
      </c>
      <c r="C1874" s="18" t="s">
        <v>1</v>
      </c>
      <c r="D1874" s="18">
        <v>45</v>
      </c>
      <c r="E1874" s="19">
        <v>9000</v>
      </c>
      <c r="F1874" s="20" t="str">
        <f>IF(C1874="","",C1874&amp;"-"&amp;COUNTIF($C$8:C3873,C1874)&amp;"-"&amp;TEXT(B1874,"YYYY"))</f>
        <v>CHK-294-2019</v>
      </c>
      <c r="G1874" s="21" t="str">
        <f>IFERROR(VLOOKUP(D1874,CustomerList[],2,FALSE),"")</f>
        <v>A&amp;D For Maitenance &amp; Services</v>
      </c>
      <c r="H1874" s="22">
        <f t="shared" si="58"/>
        <v>-9000</v>
      </c>
      <c r="I1874" s="23" t="str">
        <f t="shared" si="59"/>
        <v>CR</v>
      </c>
    </row>
    <row r="1875" spans="2:9" x14ac:dyDescent="0.25">
      <c r="B1875" s="17">
        <v>43642</v>
      </c>
      <c r="C1875" s="18" t="s">
        <v>0</v>
      </c>
      <c r="D1875" s="18">
        <v>58</v>
      </c>
      <c r="E1875" s="19">
        <v>15000</v>
      </c>
      <c r="F1875" s="20" t="str">
        <f>IF(C1875="","",C1875&amp;"-"&amp;COUNTIF($C$8:C3874,C1875)&amp;"-"&amp;TEXT(B1875,"YYYY"))</f>
        <v>INV-1170-2019</v>
      </c>
      <c r="G1875" s="21" t="str">
        <f>IFERROR(VLOOKUP(D1875,CustomerList[],2,FALSE),"")</f>
        <v>A&amp;Y For Sports Equipments</v>
      </c>
      <c r="H1875" s="22">
        <f t="shared" si="58"/>
        <v>15000</v>
      </c>
      <c r="I1875" s="23" t="str">
        <f t="shared" si="59"/>
        <v>DR</v>
      </c>
    </row>
    <row r="1876" spans="2:9" x14ac:dyDescent="0.25">
      <c r="B1876" s="17">
        <v>43642</v>
      </c>
      <c r="C1876" s="18" t="s">
        <v>0</v>
      </c>
      <c r="D1876" s="18">
        <v>33</v>
      </c>
      <c r="E1876" s="19">
        <v>7500</v>
      </c>
      <c r="F1876" s="20" t="str">
        <f>IF(C1876="","",C1876&amp;"-"&amp;COUNTIF($C$8:C3875,C1876)&amp;"-"&amp;TEXT(B1876,"YYYY"))</f>
        <v>INV-1170-2019</v>
      </c>
      <c r="G1876" s="21" t="str">
        <f>IFERROR(VLOOKUP(D1876,CustomerList[],2,FALSE),"")</f>
        <v>D&amp;D For Trading</v>
      </c>
      <c r="H1876" s="22">
        <f t="shared" si="58"/>
        <v>7500</v>
      </c>
      <c r="I1876" s="23" t="str">
        <f t="shared" si="59"/>
        <v>DR</v>
      </c>
    </row>
    <row r="1877" spans="2:9" x14ac:dyDescent="0.25">
      <c r="B1877" s="17">
        <v>43643</v>
      </c>
      <c r="C1877" s="18" t="s">
        <v>0</v>
      </c>
      <c r="D1877" s="18">
        <v>17</v>
      </c>
      <c r="E1877" s="19">
        <v>16500</v>
      </c>
      <c r="F1877" s="20" t="str">
        <f>IF(C1877="","",C1877&amp;"-"&amp;COUNTIF($C$8:C3876,C1877)&amp;"-"&amp;TEXT(B1877,"YYYY"))</f>
        <v>INV-1170-2019</v>
      </c>
      <c r="G1877" s="21" t="str">
        <f>IFERROR(VLOOKUP(D1877,CustomerList[],2,FALSE),"")</f>
        <v>D&amp;A For Sports Equipments</v>
      </c>
      <c r="H1877" s="22">
        <f t="shared" si="58"/>
        <v>16500</v>
      </c>
      <c r="I1877" s="23" t="str">
        <f t="shared" si="59"/>
        <v>DR</v>
      </c>
    </row>
    <row r="1878" spans="2:9" x14ac:dyDescent="0.25">
      <c r="B1878" s="17">
        <v>43643</v>
      </c>
      <c r="C1878" s="18" t="s">
        <v>0</v>
      </c>
      <c r="D1878" s="18">
        <v>11</v>
      </c>
      <c r="E1878" s="19">
        <v>13500</v>
      </c>
      <c r="F1878" s="20" t="str">
        <f>IF(C1878="","",C1878&amp;"-"&amp;COUNTIF($C$8:C3877,C1878)&amp;"-"&amp;TEXT(B1878,"YYYY"))</f>
        <v>INV-1170-2019</v>
      </c>
      <c r="G1878" s="21" t="str">
        <f>IFERROR(VLOOKUP(D1878,CustomerList[],2,FALSE),"")</f>
        <v>Giza Trade</v>
      </c>
      <c r="H1878" s="22">
        <f t="shared" si="58"/>
        <v>13500</v>
      </c>
      <c r="I1878" s="23" t="str">
        <f t="shared" si="59"/>
        <v>DR</v>
      </c>
    </row>
    <row r="1879" spans="2:9" x14ac:dyDescent="0.25">
      <c r="B1879" s="17">
        <v>43643</v>
      </c>
      <c r="C1879" s="18" t="s">
        <v>0</v>
      </c>
      <c r="D1879" s="18">
        <v>26</v>
      </c>
      <c r="E1879" s="19">
        <v>18000</v>
      </c>
      <c r="F1879" s="20" t="str">
        <f>IF(C1879="","",C1879&amp;"-"&amp;COUNTIF($C$8:C3878,C1879)&amp;"-"&amp;TEXT(B1879,"YYYY"))</f>
        <v>INV-1170-2019</v>
      </c>
      <c r="G1879" s="21" t="str">
        <f>IFERROR(VLOOKUP(D1879,CustomerList[],2,FALSE),"")</f>
        <v>D&amp;D For Maitenance &amp; Services</v>
      </c>
      <c r="H1879" s="22">
        <f t="shared" si="58"/>
        <v>18000</v>
      </c>
      <c r="I1879" s="23" t="str">
        <f t="shared" si="59"/>
        <v>DR</v>
      </c>
    </row>
    <row r="1880" spans="2:9" x14ac:dyDescent="0.25">
      <c r="B1880" s="17">
        <v>43643</v>
      </c>
      <c r="C1880" s="18" t="s">
        <v>0</v>
      </c>
      <c r="D1880" s="18">
        <v>75</v>
      </c>
      <c r="E1880" s="19">
        <v>20000</v>
      </c>
      <c r="F1880" s="20" t="str">
        <f>IF(C1880="","",C1880&amp;"-"&amp;COUNTIF($C$8:C3879,C1880)&amp;"-"&amp;TEXT(B1880,"YYYY"))</f>
        <v>INV-1170-2019</v>
      </c>
      <c r="G1880" s="21" t="str">
        <f>IFERROR(VLOOKUP(D1880,CustomerList[],2,FALSE),"")</f>
        <v>Alfred Bikes</v>
      </c>
      <c r="H1880" s="22">
        <f t="shared" si="58"/>
        <v>20000</v>
      </c>
      <c r="I1880" s="23" t="str">
        <f t="shared" si="59"/>
        <v>DR</v>
      </c>
    </row>
    <row r="1881" spans="2:9" x14ac:dyDescent="0.25">
      <c r="B1881" s="17">
        <v>43643</v>
      </c>
      <c r="C1881" s="18" t="s">
        <v>0</v>
      </c>
      <c r="D1881" s="18">
        <v>50</v>
      </c>
      <c r="E1881" s="19">
        <v>5000</v>
      </c>
      <c r="F1881" s="20" t="str">
        <f>IF(C1881="","",C1881&amp;"-"&amp;COUNTIF($C$8:C3880,C1881)&amp;"-"&amp;TEXT(B1881,"YYYY"))</f>
        <v>INV-1170-2019</v>
      </c>
      <c r="G1881" s="21" t="str">
        <f>IFERROR(VLOOKUP(D1881,CustomerList[],2,FALSE),"")</f>
        <v>D&amp;A For Import &amp; Export</v>
      </c>
      <c r="H1881" s="22">
        <f t="shared" si="58"/>
        <v>5000</v>
      </c>
      <c r="I1881" s="23" t="str">
        <f t="shared" si="59"/>
        <v>DR</v>
      </c>
    </row>
    <row r="1882" spans="2:9" x14ac:dyDescent="0.25">
      <c r="B1882" s="17">
        <v>43643</v>
      </c>
      <c r="C1882" s="18" t="s">
        <v>0</v>
      </c>
      <c r="D1882" s="18">
        <v>62</v>
      </c>
      <c r="E1882" s="19">
        <v>13500</v>
      </c>
      <c r="F1882" s="20" t="str">
        <f>IF(C1882="","",C1882&amp;"-"&amp;COUNTIF($C$8:C3881,C1882)&amp;"-"&amp;TEXT(B1882,"YYYY"))</f>
        <v>INV-1170-2019</v>
      </c>
      <c r="G1882" s="21" t="str">
        <f>IFERROR(VLOOKUP(D1882,CustomerList[],2,FALSE),"")</f>
        <v>C&amp;C For Import &amp; Export</v>
      </c>
      <c r="H1882" s="22">
        <f t="shared" si="58"/>
        <v>13500</v>
      </c>
      <c r="I1882" s="23" t="str">
        <f t="shared" si="59"/>
        <v>DR</v>
      </c>
    </row>
    <row r="1883" spans="2:9" x14ac:dyDescent="0.25">
      <c r="B1883" s="17">
        <v>43643</v>
      </c>
      <c r="C1883" s="18" t="s">
        <v>0</v>
      </c>
      <c r="D1883" s="18">
        <v>73</v>
      </c>
      <c r="E1883" s="19">
        <v>15000</v>
      </c>
      <c r="F1883" s="20" t="str">
        <f>IF(C1883="","",C1883&amp;"-"&amp;COUNTIF($C$8:C3882,C1883)&amp;"-"&amp;TEXT(B1883,"YYYY"))</f>
        <v>INV-1170-2019</v>
      </c>
      <c r="G1883" s="21" t="str">
        <f>IFERROR(VLOOKUP(D1883,CustomerList[],2,FALSE),"")</f>
        <v>Y&amp;Y For Trading</v>
      </c>
      <c r="H1883" s="22">
        <f t="shared" si="58"/>
        <v>15000</v>
      </c>
      <c r="I1883" s="23" t="str">
        <f t="shared" si="59"/>
        <v>DR</v>
      </c>
    </row>
    <row r="1884" spans="2:9" x14ac:dyDescent="0.25">
      <c r="B1884" s="17">
        <v>43643</v>
      </c>
      <c r="C1884" s="18" t="s">
        <v>0</v>
      </c>
      <c r="D1884" s="18">
        <v>2</v>
      </c>
      <c r="E1884" s="19">
        <v>8000</v>
      </c>
      <c r="F1884" s="20" t="str">
        <f>IF(C1884="","",C1884&amp;"-"&amp;COUNTIF($C$8:C3883,C1884)&amp;"-"&amp;TEXT(B1884,"YYYY"))</f>
        <v>INV-1170-2019</v>
      </c>
      <c r="G1884" s="21" t="str">
        <f>IFERROR(VLOOKUP(D1884,CustomerList[],2,FALSE),"")</f>
        <v>Untied for Distribution</v>
      </c>
      <c r="H1884" s="22">
        <f t="shared" si="58"/>
        <v>8000</v>
      </c>
      <c r="I1884" s="23" t="str">
        <f t="shared" si="59"/>
        <v>DR</v>
      </c>
    </row>
    <row r="1885" spans="2:9" x14ac:dyDescent="0.25">
      <c r="B1885" s="17">
        <v>43643</v>
      </c>
      <c r="C1885" s="18" t="s">
        <v>0</v>
      </c>
      <c r="D1885" s="18">
        <v>29</v>
      </c>
      <c r="E1885" s="19">
        <v>20000</v>
      </c>
      <c r="F1885" s="20" t="str">
        <f>IF(C1885="","",C1885&amp;"-"&amp;COUNTIF($C$8:C3884,C1885)&amp;"-"&amp;TEXT(B1885,"YYYY"))</f>
        <v>INV-1170-2019</v>
      </c>
      <c r="G1885" s="21" t="str">
        <f>IFERROR(VLOOKUP(D1885,CustomerList[],2,FALSE),"")</f>
        <v>A&amp;D For Sports Equipments</v>
      </c>
      <c r="H1885" s="22">
        <f t="shared" si="58"/>
        <v>20000</v>
      </c>
      <c r="I1885" s="23" t="str">
        <f t="shared" si="59"/>
        <v>DR</v>
      </c>
    </row>
    <row r="1886" spans="2:9" x14ac:dyDescent="0.25">
      <c r="B1886" s="17">
        <v>43643</v>
      </c>
      <c r="C1886" s="18" t="s">
        <v>0</v>
      </c>
      <c r="D1886" s="18">
        <v>5</v>
      </c>
      <c r="E1886" s="19">
        <v>2500</v>
      </c>
      <c r="F1886" s="20" t="str">
        <f>IF(C1886="","",C1886&amp;"-"&amp;COUNTIF($C$8:C3885,C1886)&amp;"-"&amp;TEXT(B1886,"YYYY"))</f>
        <v>INV-1170-2019</v>
      </c>
      <c r="G1886" s="21" t="str">
        <f>IFERROR(VLOOKUP(D1886,CustomerList[],2,FALSE),"")</f>
        <v>Cairo Trade</v>
      </c>
      <c r="H1886" s="22">
        <f t="shared" si="58"/>
        <v>2500</v>
      </c>
      <c r="I1886" s="23" t="str">
        <f t="shared" si="59"/>
        <v>DR</v>
      </c>
    </row>
    <row r="1887" spans="2:9" x14ac:dyDescent="0.25">
      <c r="B1887" s="17">
        <v>43643</v>
      </c>
      <c r="C1887" s="18" t="s">
        <v>1</v>
      </c>
      <c r="D1887" s="18">
        <v>53</v>
      </c>
      <c r="E1887" s="19">
        <v>13500</v>
      </c>
      <c r="F1887" s="20" t="str">
        <f>IF(C1887="","",C1887&amp;"-"&amp;COUNTIF($C$8:C3886,C1887)&amp;"-"&amp;TEXT(B1887,"YYYY"))</f>
        <v>CHK-294-2019</v>
      </c>
      <c r="G1887" s="21" t="str">
        <f>IFERROR(VLOOKUP(D1887,CustomerList[],2,FALSE),"")</f>
        <v>C&amp;D For Distribution</v>
      </c>
      <c r="H1887" s="22">
        <f t="shared" si="58"/>
        <v>-13500</v>
      </c>
      <c r="I1887" s="23" t="str">
        <f t="shared" si="59"/>
        <v>CR</v>
      </c>
    </row>
    <row r="1888" spans="2:9" x14ac:dyDescent="0.25">
      <c r="B1888" s="17">
        <v>43643</v>
      </c>
      <c r="C1888" s="18" t="s">
        <v>0</v>
      </c>
      <c r="D1888" s="18">
        <v>38</v>
      </c>
      <c r="E1888" s="19">
        <v>17000</v>
      </c>
      <c r="F1888" s="20" t="str">
        <f>IF(C1888="","",C1888&amp;"-"&amp;COUNTIF($C$8:C3887,C1888)&amp;"-"&amp;TEXT(B1888,"YYYY"))</f>
        <v>INV-1170-2019</v>
      </c>
      <c r="G1888" s="21" t="str">
        <f>IFERROR(VLOOKUP(D1888,CustomerList[],2,FALSE),"")</f>
        <v>Y&amp;C For Sports Equipments</v>
      </c>
      <c r="H1888" s="22">
        <f t="shared" si="58"/>
        <v>17000</v>
      </c>
      <c r="I1888" s="23" t="str">
        <f t="shared" si="59"/>
        <v>DR</v>
      </c>
    </row>
    <row r="1889" spans="2:9" x14ac:dyDescent="0.25">
      <c r="B1889" s="17">
        <v>43643</v>
      </c>
      <c r="C1889" s="18" t="s">
        <v>0</v>
      </c>
      <c r="D1889" s="18">
        <v>14</v>
      </c>
      <c r="E1889" s="19">
        <v>15000</v>
      </c>
      <c r="F1889" s="20" t="str">
        <f>IF(C1889="","",C1889&amp;"-"&amp;COUNTIF($C$8:C3888,C1889)&amp;"-"&amp;TEXT(B1889,"YYYY"))</f>
        <v>INV-1170-2019</v>
      </c>
      <c r="G1889" s="21" t="str">
        <f>IFERROR(VLOOKUP(D1889,CustomerList[],2,FALSE),"")</f>
        <v>G&amp;Joe limited</v>
      </c>
      <c r="H1889" s="22">
        <f t="shared" si="58"/>
        <v>15000</v>
      </c>
      <c r="I1889" s="23" t="str">
        <f t="shared" si="59"/>
        <v>DR</v>
      </c>
    </row>
    <row r="1890" spans="2:9" x14ac:dyDescent="0.25">
      <c r="B1890" s="17">
        <v>43643</v>
      </c>
      <c r="C1890" s="18" t="s">
        <v>0</v>
      </c>
      <c r="D1890" s="18">
        <v>63</v>
      </c>
      <c r="E1890" s="19">
        <v>9000</v>
      </c>
      <c r="F1890" s="20" t="str">
        <f>IF(C1890="","",C1890&amp;"-"&amp;COUNTIF($C$8:C3889,C1890)&amp;"-"&amp;TEXT(B1890,"YYYY"))</f>
        <v>INV-1170-2019</v>
      </c>
      <c r="G1890" s="21" t="str">
        <f>IFERROR(VLOOKUP(D1890,CustomerList[],2,FALSE),"")</f>
        <v>C&amp;Y For Import &amp; Export</v>
      </c>
      <c r="H1890" s="22">
        <f t="shared" si="58"/>
        <v>9000</v>
      </c>
      <c r="I1890" s="23" t="str">
        <f t="shared" si="59"/>
        <v>DR</v>
      </c>
    </row>
    <row r="1891" spans="2:9" x14ac:dyDescent="0.25">
      <c r="B1891" s="17">
        <v>43643</v>
      </c>
      <c r="C1891" s="18" t="s">
        <v>0</v>
      </c>
      <c r="D1891" s="18">
        <v>59</v>
      </c>
      <c r="E1891" s="19">
        <v>1000</v>
      </c>
      <c r="F1891" s="20" t="str">
        <f>IF(C1891="","",C1891&amp;"-"&amp;COUNTIF($C$8:C3890,C1891)&amp;"-"&amp;TEXT(B1891,"YYYY"))</f>
        <v>INV-1170-2019</v>
      </c>
      <c r="G1891" s="21" t="str">
        <f>IFERROR(VLOOKUP(D1891,CustomerList[],2,FALSE),"")</f>
        <v>D&amp;Y For Distribution</v>
      </c>
      <c r="H1891" s="22">
        <f t="shared" si="58"/>
        <v>1000</v>
      </c>
      <c r="I1891" s="23" t="str">
        <f t="shared" si="59"/>
        <v>DR</v>
      </c>
    </row>
    <row r="1892" spans="2:9" x14ac:dyDescent="0.25">
      <c r="B1892" s="17">
        <v>43643</v>
      </c>
      <c r="C1892" s="18" t="s">
        <v>3</v>
      </c>
      <c r="D1892" s="18">
        <v>15</v>
      </c>
      <c r="E1892" s="19">
        <v>19000</v>
      </c>
      <c r="F1892" s="20" t="str">
        <f>IF(C1892="","",C1892&amp;"-"&amp;COUNTIF($C$8:C3891,C1892)&amp;"-"&amp;TEXT(B1892,"YYYY"))</f>
        <v>CASH-270-2019</v>
      </c>
      <c r="G1892" s="21" t="str">
        <f>IFERROR(VLOOKUP(D1892,CustomerList[],2,FALSE),"")</f>
        <v>Triple A Bikes</v>
      </c>
      <c r="H1892" s="22">
        <f t="shared" si="58"/>
        <v>-19000</v>
      </c>
      <c r="I1892" s="23" t="str">
        <f t="shared" si="59"/>
        <v>CR</v>
      </c>
    </row>
    <row r="1893" spans="2:9" x14ac:dyDescent="0.25">
      <c r="B1893" s="17">
        <v>43643</v>
      </c>
      <c r="C1893" s="18" t="s">
        <v>0</v>
      </c>
      <c r="D1893" s="18">
        <v>49</v>
      </c>
      <c r="E1893" s="19">
        <v>11500</v>
      </c>
      <c r="F1893" s="20" t="str">
        <f>IF(C1893="","",C1893&amp;"-"&amp;COUNTIF($C$8:C3892,C1893)&amp;"-"&amp;TEXT(B1893,"YYYY"))</f>
        <v>INV-1170-2019</v>
      </c>
      <c r="G1893" s="21" t="str">
        <f>IFERROR(VLOOKUP(D1893,CustomerList[],2,FALSE),"")</f>
        <v>Y&amp;Y For Sports Equipments</v>
      </c>
      <c r="H1893" s="22">
        <f t="shared" si="58"/>
        <v>11500</v>
      </c>
      <c r="I1893" s="23" t="str">
        <f t="shared" si="59"/>
        <v>DR</v>
      </c>
    </row>
    <row r="1894" spans="2:9" x14ac:dyDescent="0.25">
      <c r="B1894" s="17">
        <v>43643</v>
      </c>
      <c r="C1894" s="18" t="s">
        <v>0</v>
      </c>
      <c r="D1894" s="18">
        <v>54</v>
      </c>
      <c r="E1894" s="19">
        <v>4000</v>
      </c>
      <c r="F1894" s="20" t="str">
        <f>IF(C1894="","",C1894&amp;"-"&amp;COUNTIF($C$8:C3893,C1894)&amp;"-"&amp;TEXT(B1894,"YYYY"))</f>
        <v>INV-1170-2019</v>
      </c>
      <c r="G1894" s="21" t="str">
        <f>IFERROR(VLOOKUP(D1894,CustomerList[],2,FALSE),"")</f>
        <v>C&amp;D For Maitenance &amp; Services</v>
      </c>
      <c r="H1894" s="22">
        <f t="shared" si="58"/>
        <v>4000</v>
      </c>
      <c r="I1894" s="23" t="str">
        <f t="shared" si="59"/>
        <v>DR</v>
      </c>
    </row>
    <row r="1895" spans="2:9" x14ac:dyDescent="0.25">
      <c r="B1895" s="17">
        <v>43643</v>
      </c>
      <c r="C1895" s="18" t="s">
        <v>0</v>
      </c>
      <c r="D1895" s="18">
        <v>29</v>
      </c>
      <c r="E1895" s="19">
        <v>15500</v>
      </c>
      <c r="F1895" s="20" t="str">
        <f>IF(C1895="","",C1895&amp;"-"&amp;COUNTIF($C$8:C3894,C1895)&amp;"-"&amp;TEXT(B1895,"YYYY"))</f>
        <v>INV-1170-2019</v>
      </c>
      <c r="G1895" s="21" t="str">
        <f>IFERROR(VLOOKUP(D1895,CustomerList[],2,FALSE),"")</f>
        <v>A&amp;D For Sports Equipments</v>
      </c>
      <c r="H1895" s="22">
        <f t="shared" si="58"/>
        <v>15500</v>
      </c>
      <c r="I1895" s="23" t="str">
        <f t="shared" si="59"/>
        <v>DR</v>
      </c>
    </row>
    <row r="1896" spans="2:9" x14ac:dyDescent="0.25">
      <c r="B1896" s="17">
        <v>43643</v>
      </c>
      <c r="C1896" s="18" t="s">
        <v>0</v>
      </c>
      <c r="D1896" s="18">
        <v>67</v>
      </c>
      <c r="E1896" s="19">
        <v>16500</v>
      </c>
      <c r="F1896" s="20" t="str">
        <f>IF(C1896="","",C1896&amp;"-"&amp;COUNTIF($C$8:C3895,C1896)&amp;"-"&amp;TEXT(B1896,"YYYY"))</f>
        <v>INV-1170-2019</v>
      </c>
      <c r="G1896" s="21" t="str">
        <f>IFERROR(VLOOKUP(D1896,CustomerList[],2,FALSE),"")</f>
        <v>A&amp;A For Sports Equipments</v>
      </c>
      <c r="H1896" s="22">
        <f t="shared" si="58"/>
        <v>16500</v>
      </c>
      <c r="I1896" s="23" t="str">
        <f t="shared" si="59"/>
        <v>DR</v>
      </c>
    </row>
    <row r="1897" spans="2:9" x14ac:dyDescent="0.25">
      <c r="B1897" s="17">
        <v>43643</v>
      </c>
      <c r="C1897" s="18" t="s">
        <v>0</v>
      </c>
      <c r="D1897" s="18">
        <v>62</v>
      </c>
      <c r="E1897" s="19">
        <v>19000</v>
      </c>
      <c r="F1897" s="20" t="str">
        <f>IF(C1897="","",C1897&amp;"-"&amp;COUNTIF($C$8:C3896,C1897)&amp;"-"&amp;TEXT(B1897,"YYYY"))</f>
        <v>INV-1170-2019</v>
      </c>
      <c r="G1897" s="21" t="str">
        <f>IFERROR(VLOOKUP(D1897,CustomerList[],2,FALSE),"")</f>
        <v>C&amp;C For Import &amp; Export</v>
      </c>
      <c r="H1897" s="22">
        <f t="shared" si="58"/>
        <v>19000</v>
      </c>
      <c r="I1897" s="23" t="str">
        <f t="shared" si="59"/>
        <v>DR</v>
      </c>
    </row>
    <row r="1898" spans="2:9" x14ac:dyDescent="0.25">
      <c r="B1898" s="17">
        <v>43643</v>
      </c>
      <c r="C1898" s="18" t="s">
        <v>0</v>
      </c>
      <c r="D1898" s="18">
        <v>49</v>
      </c>
      <c r="E1898" s="19">
        <v>13000</v>
      </c>
      <c r="F1898" s="20" t="str">
        <f>IF(C1898="","",C1898&amp;"-"&amp;COUNTIF($C$8:C3897,C1898)&amp;"-"&amp;TEXT(B1898,"YYYY"))</f>
        <v>INV-1170-2019</v>
      </c>
      <c r="G1898" s="21" t="str">
        <f>IFERROR(VLOOKUP(D1898,CustomerList[],2,FALSE),"")</f>
        <v>Y&amp;Y For Sports Equipments</v>
      </c>
      <c r="H1898" s="22">
        <f t="shared" si="58"/>
        <v>13000</v>
      </c>
      <c r="I1898" s="23" t="str">
        <f t="shared" si="59"/>
        <v>DR</v>
      </c>
    </row>
    <row r="1899" spans="2:9" x14ac:dyDescent="0.25">
      <c r="B1899" s="17">
        <v>43643</v>
      </c>
      <c r="C1899" s="18" t="s">
        <v>0</v>
      </c>
      <c r="D1899" s="18">
        <v>69</v>
      </c>
      <c r="E1899" s="19">
        <v>15000</v>
      </c>
      <c r="F1899" s="20" t="str">
        <f>IF(C1899="","",C1899&amp;"-"&amp;COUNTIF($C$8:C3898,C1899)&amp;"-"&amp;TEXT(B1899,"YYYY"))</f>
        <v>INV-1170-2019</v>
      </c>
      <c r="G1899" s="21" t="str">
        <f>IFERROR(VLOOKUP(D1899,CustomerList[],2,FALSE),"")</f>
        <v>A&amp;C For Trading</v>
      </c>
      <c r="H1899" s="22">
        <f t="shared" si="58"/>
        <v>15000</v>
      </c>
      <c r="I1899" s="23" t="str">
        <f t="shared" si="59"/>
        <v>DR</v>
      </c>
    </row>
    <row r="1900" spans="2:9" x14ac:dyDescent="0.25">
      <c r="B1900" s="17">
        <v>43643</v>
      </c>
      <c r="C1900" s="18" t="s">
        <v>0</v>
      </c>
      <c r="D1900" s="18">
        <v>62</v>
      </c>
      <c r="E1900" s="19">
        <v>10500</v>
      </c>
      <c r="F1900" s="20" t="str">
        <f>IF(C1900="","",C1900&amp;"-"&amp;COUNTIF($C$8:C3899,C1900)&amp;"-"&amp;TEXT(B1900,"YYYY"))</f>
        <v>INV-1170-2019</v>
      </c>
      <c r="G1900" s="21" t="str">
        <f>IFERROR(VLOOKUP(D1900,CustomerList[],2,FALSE),"")</f>
        <v>C&amp;C For Import &amp; Export</v>
      </c>
      <c r="H1900" s="22">
        <f t="shared" si="58"/>
        <v>10500</v>
      </c>
      <c r="I1900" s="23" t="str">
        <f t="shared" si="59"/>
        <v>DR</v>
      </c>
    </row>
    <row r="1901" spans="2:9" x14ac:dyDescent="0.25">
      <c r="B1901" s="17">
        <v>43643</v>
      </c>
      <c r="C1901" s="18" t="s">
        <v>0</v>
      </c>
      <c r="D1901" s="18">
        <v>16</v>
      </c>
      <c r="E1901" s="19">
        <v>1500</v>
      </c>
      <c r="F1901" s="20" t="str">
        <f>IF(C1901="","",C1901&amp;"-"&amp;COUNTIF($C$8:C3900,C1901)&amp;"-"&amp;TEXT(B1901,"YYYY"))</f>
        <v>INV-1170-2019</v>
      </c>
      <c r="G1901" s="21" t="str">
        <f>IFERROR(VLOOKUP(D1901,CustomerList[],2,FALSE),"")</f>
        <v>Amr Atef</v>
      </c>
      <c r="H1901" s="22">
        <f t="shared" si="58"/>
        <v>1500</v>
      </c>
      <c r="I1901" s="23" t="str">
        <f t="shared" si="59"/>
        <v>DR</v>
      </c>
    </row>
    <row r="1902" spans="2:9" x14ac:dyDescent="0.25">
      <c r="B1902" s="17">
        <v>43643</v>
      </c>
      <c r="C1902" s="18" t="s">
        <v>3</v>
      </c>
      <c r="D1902" s="18">
        <v>19</v>
      </c>
      <c r="E1902" s="19">
        <v>10500</v>
      </c>
      <c r="F1902" s="20" t="str">
        <f>IF(C1902="","",C1902&amp;"-"&amp;COUNTIF($C$8:C3901,C1902)&amp;"-"&amp;TEXT(B1902,"YYYY"))</f>
        <v>CASH-270-2019</v>
      </c>
      <c r="G1902" s="21" t="str">
        <f>IFERROR(VLOOKUP(D1902,CustomerList[],2,FALSE),"")</f>
        <v>A&amp;A For Maitenance &amp; Services</v>
      </c>
      <c r="H1902" s="22">
        <f t="shared" si="58"/>
        <v>-10500</v>
      </c>
      <c r="I1902" s="23" t="str">
        <f t="shared" si="59"/>
        <v>CR</v>
      </c>
    </row>
    <row r="1903" spans="2:9" x14ac:dyDescent="0.25">
      <c r="B1903" s="17">
        <v>43643</v>
      </c>
      <c r="C1903" s="18" t="s">
        <v>3</v>
      </c>
      <c r="D1903" s="18">
        <v>17</v>
      </c>
      <c r="E1903" s="19">
        <v>15500</v>
      </c>
      <c r="F1903" s="20" t="str">
        <f>IF(C1903="","",C1903&amp;"-"&amp;COUNTIF($C$8:C3902,C1903)&amp;"-"&amp;TEXT(B1903,"YYYY"))</f>
        <v>CASH-270-2019</v>
      </c>
      <c r="G1903" s="21" t="str">
        <f>IFERROR(VLOOKUP(D1903,CustomerList[],2,FALSE),"")</f>
        <v>D&amp;A For Sports Equipments</v>
      </c>
      <c r="H1903" s="22">
        <f t="shared" si="58"/>
        <v>-15500</v>
      </c>
      <c r="I1903" s="23" t="str">
        <f t="shared" si="59"/>
        <v>CR</v>
      </c>
    </row>
    <row r="1904" spans="2:9" x14ac:dyDescent="0.25">
      <c r="B1904" s="17">
        <v>43643</v>
      </c>
      <c r="C1904" s="18" t="s">
        <v>0</v>
      </c>
      <c r="D1904" s="18">
        <v>44</v>
      </c>
      <c r="E1904" s="19">
        <v>5500</v>
      </c>
      <c r="F1904" s="20" t="str">
        <f>IF(C1904="","",C1904&amp;"-"&amp;COUNTIF($C$8:C3903,C1904)&amp;"-"&amp;TEXT(B1904,"YYYY"))</f>
        <v>INV-1170-2019</v>
      </c>
      <c r="G1904" s="21" t="str">
        <f>IFERROR(VLOOKUP(D1904,CustomerList[],2,FALSE),"")</f>
        <v>Y&amp;D For Sports Equipments</v>
      </c>
      <c r="H1904" s="22">
        <f t="shared" ref="H1904:H1967" si="60">IF(C1904="INV",E1904,-E1904)</f>
        <v>5500</v>
      </c>
      <c r="I1904" s="23" t="str">
        <f t="shared" ref="I1904:I1967" si="61">IF(E1904="","",IF(H1904&gt;0,"DR","CR"))</f>
        <v>DR</v>
      </c>
    </row>
    <row r="1905" spans="2:9" x14ac:dyDescent="0.25">
      <c r="B1905" s="17">
        <v>43643</v>
      </c>
      <c r="C1905" s="18" t="s">
        <v>0</v>
      </c>
      <c r="D1905" s="18">
        <v>55</v>
      </c>
      <c r="E1905" s="19">
        <v>17500</v>
      </c>
      <c r="F1905" s="20" t="str">
        <f>IF(C1905="","",C1905&amp;"-"&amp;COUNTIF($C$8:C3904,C1905)&amp;"-"&amp;TEXT(B1905,"YYYY"))</f>
        <v>INV-1170-2019</v>
      </c>
      <c r="G1905" s="21" t="str">
        <f>IFERROR(VLOOKUP(D1905,CustomerList[],2,FALSE),"")</f>
        <v>D&amp;A For Maitenance &amp; Services</v>
      </c>
      <c r="H1905" s="22">
        <f t="shared" si="60"/>
        <v>17500</v>
      </c>
      <c r="I1905" s="23" t="str">
        <f t="shared" si="61"/>
        <v>DR</v>
      </c>
    </row>
    <row r="1906" spans="2:9" x14ac:dyDescent="0.25">
      <c r="B1906" s="17">
        <v>43644</v>
      </c>
      <c r="C1906" s="18" t="s">
        <v>0</v>
      </c>
      <c r="D1906" s="18">
        <v>23</v>
      </c>
      <c r="E1906" s="19">
        <v>11500</v>
      </c>
      <c r="F1906" s="20" t="str">
        <f>IF(C1906="","",C1906&amp;"-"&amp;COUNTIF($C$8:C3905,C1906)&amp;"-"&amp;TEXT(B1906,"YYYY"))</f>
        <v>INV-1170-2019</v>
      </c>
      <c r="G1906" s="21" t="str">
        <f>IFERROR(VLOOKUP(D1906,CustomerList[],2,FALSE),"")</f>
        <v>Y&amp;A For Maitenance &amp; Services</v>
      </c>
      <c r="H1906" s="22">
        <f t="shared" si="60"/>
        <v>11500</v>
      </c>
      <c r="I1906" s="23" t="str">
        <f t="shared" si="61"/>
        <v>DR</v>
      </c>
    </row>
    <row r="1907" spans="2:9" x14ac:dyDescent="0.25">
      <c r="B1907" s="17">
        <v>43644</v>
      </c>
      <c r="C1907" s="18" t="s">
        <v>0</v>
      </c>
      <c r="D1907" s="18">
        <v>48</v>
      </c>
      <c r="E1907" s="19">
        <v>12500</v>
      </c>
      <c r="F1907" s="20" t="str">
        <f>IF(C1907="","",C1907&amp;"-"&amp;COUNTIF($C$8:C3906,C1907)&amp;"-"&amp;TEXT(B1907,"YYYY"))</f>
        <v>INV-1170-2019</v>
      </c>
      <c r="G1907" s="21" t="str">
        <f>IFERROR(VLOOKUP(D1907,CustomerList[],2,FALSE),"")</f>
        <v>Y&amp;Y For Maitenance &amp; Services</v>
      </c>
      <c r="H1907" s="22">
        <f t="shared" si="60"/>
        <v>12500</v>
      </c>
      <c r="I1907" s="23" t="str">
        <f t="shared" si="61"/>
        <v>DR</v>
      </c>
    </row>
    <row r="1908" spans="2:9" x14ac:dyDescent="0.25">
      <c r="B1908" s="17">
        <v>43644</v>
      </c>
      <c r="C1908" s="18" t="s">
        <v>1</v>
      </c>
      <c r="D1908" s="18">
        <v>29</v>
      </c>
      <c r="E1908" s="19">
        <v>2500</v>
      </c>
      <c r="F1908" s="20" t="str">
        <f>IF(C1908="","",C1908&amp;"-"&amp;COUNTIF($C$8:C3907,C1908)&amp;"-"&amp;TEXT(B1908,"YYYY"))</f>
        <v>CHK-294-2019</v>
      </c>
      <c r="G1908" s="21" t="str">
        <f>IFERROR(VLOOKUP(D1908,CustomerList[],2,FALSE),"")</f>
        <v>A&amp;D For Sports Equipments</v>
      </c>
      <c r="H1908" s="22">
        <f t="shared" si="60"/>
        <v>-2500</v>
      </c>
      <c r="I1908" s="23" t="str">
        <f t="shared" si="61"/>
        <v>CR</v>
      </c>
    </row>
    <row r="1909" spans="2:9" x14ac:dyDescent="0.25">
      <c r="B1909" s="17">
        <v>43644</v>
      </c>
      <c r="C1909" s="18" t="s">
        <v>0</v>
      </c>
      <c r="D1909" s="18">
        <v>19</v>
      </c>
      <c r="E1909" s="19">
        <v>9500</v>
      </c>
      <c r="F1909" s="20" t="str">
        <f>IF(C1909="","",C1909&amp;"-"&amp;COUNTIF($C$8:C3908,C1909)&amp;"-"&amp;TEXT(B1909,"YYYY"))</f>
        <v>INV-1170-2019</v>
      </c>
      <c r="G1909" s="21" t="str">
        <f>IFERROR(VLOOKUP(D1909,CustomerList[],2,FALSE),"")</f>
        <v>A&amp;A For Maitenance &amp; Services</v>
      </c>
      <c r="H1909" s="22">
        <f t="shared" si="60"/>
        <v>9500</v>
      </c>
      <c r="I1909" s="23" t="str">
        <f t="shared" si="61"/>
        <v>DR</v>
      </c>
    </row>
    <row r="1910" spans="2:9" x14ac:dyDescent="0.25">
      <c r="B1910" s="17">
        <v>43644</v>
      </c>
      <c r="C1910" s="18" t="s">
        <v>0</v>
      </c>
      <c r="D1910" s="18">
        <v>62</v>
      </c>
      <c r="E1910" s="19">
        <v>16000</v>
      </c>
      <c r="F1910" s="20" t="str">
        <f>IF(C1910="","",C1910&amp;"-"&amp;COUNTIF($C$8:C3909,C1910)&amp;"-"&amp;TEXT(B1910,"YYYY"))</f>
        <v>INV-1170-2019</v>
      </c>
      <c r="G1910" s="21" t="str">
        <f>IFERROR(VLOOKUP(D1910,CustomerList[],2,FALSE),"")</f>
        <v>C&amp;C For Import &amp; Export</v>
      </c>
      <c r="H1910" s="22">
        <f t="shared" si="60"/>
        <v>16000</v>
      </c>
      <c r="I1910" s="23" t="str">
        <f t="shared" si="61"/>
        <v>DR</v>
      </c>
    </row>
    <row r="1911" spans="2:9" x14ac:dyDescent="0.25">
      <c r="B1911" s="17">
        <v>43644</v>
      </c>
      <c r="C1911" s="18" t="s">
        <v>0</v>
      </c>
      <c r="D1911" s="18">
        <v>40</v>
      </c>
      <c r="E1911" s="19">
        <v>6500</v>
      </c>
      <c r="F1911" s="20" t="str">
        <f>IF(C1911="","",C1911&amp;"-"&amp;COUNTIF($C$8:C3910,C1911)&amp;"-"&amp;TEXT(B1911,"YYYY"))</f>
        <v>INV-1170-2019</v>
      </c>
      <c r="G1911" s="21" t="str">
        <f>IFERROR(VLOOKUP(D1911,CustomerList[],2,FALSE),"")</f>
        <v>A&amp;C For Distribution</v>
      </c>
      <c r="H1911" s="22">
        <f t="shared" si="60"/>
        <v>6500</v>
      </c>
      <c r="I1911" s="23" t="str">
        <f t="shared" si="61"/>
        <v>DR</v>
      </c>
    </row>
    <row r="1912" spans="2:9" x14ac:dyDescent="0.25">
      <c r="B1912" s="17">
        <v>43644</v>
      </c>
      <c r="C1912" s="18" t="s">
        <v>1</v>
      </c>
      <c r="D1912" s="18">
        <v>67</v>
      </c>
      <c r="E1912" s="19">
        <v>3000</v>
      </c>
      <c r="F1912" s="20" t="str">
        <f>IF(C1912="","",C1912&amp;"-"&amp;COUNTIF($C$8:C3911,C1912)&amp;"-"&amp;TEXT(B1912,"YYYY"))</f>
        <v>CHK-294-2019</v>
      </c>
      <c r="G1912" s="21" t="str">
        <f>IFERROR(VLOOKUP(D1912,CustomerList[],2,FALSE),"")</f>
        <v>A&amp;A For Sports Equipments</v>
      </c>
      <c r="H1912" s="22">
        <f t="shared" si="60"/>
        <v>-3000</v>
      </c>
      <c r="I1912" s="23" t="str">
        <f t="shared" si="61"/>
        <v>CR</v>
      </c>
    </row>
    <row r="1913" spans="2:9" x14ac:dyDescent="0.25">
      <c r="B1913" s="17">
        <v>43644</v>
      </c>
      <c r="C1913" s="18" t="s">
        <v>1</v>
      </c>
      <c r="D1913" s="18">
        <v>73</v>
      </c>
      <c r="E1913" s="19">
        <v>7000</v>
      </c>
      <c r="F1913" s="20" t="str">
        <f>IF(C1913="","",C1913&amp;"-"&amp;COUNTIF($C$8:C3912,C1913)&amp;"-"&amp;TEXT(B1913,"YYYY"))</f>
        <v>CHK-294-2019</v>
      </c>
      <c r="G1913" s="21" t="str">
        <f>IFERROR(VLOOKUP(D1913,CustomerList[],2,FALSE),"")</f>
        <v>Y&amp;Y For Trading</v>
      </c>
      <c r="H1913" s="22">
        <f t="shared" si="60"/>
        <v>-7000</v>
      </c>
      <c r="I1913" s="23" t="str">
        <f t="shared" si="61"/>
        <v>CR</v>
      </c>
    </row>
    <row r="1914" spans="2:9" x14ac:dyDescent="0.25">
      <c r="B1914" s="17">
        <v>43644</v>
      </c>
      <c r="C1914" s="18" t="s">
        <v>0</v>
      </c>
      <c r="D1914" s="18">
        <v>4</v>
      </c>
      <c r="E1914" s="19">
        <v>18000</v>
      </c>
      <c r="F1914" s="20" t="str">
        <f>IF(C1914="","",C1914&amp;"-"&amp;COUNTIF($C$8:C3913,C1914)&amp;"-"&amp;TEXT(B1914,"YYYY"))</f>
        <v>INV-1170-2019</v>
      </c>
      <c r="G1914" s="21" t="str">
        <f>IFERROR(VLOOKUP(D1914,CustomerList[],2,FALSE),"")</f>
        <v>Hyper Markets</v>
      </c>
      <c r="H1914" s="22">
        <f t="shared" si="60"/>
        <v>18000</v>
      </c>
      <c r="I1914" s="23" t="str">
        <f t="shared" si="61"/>
        <v>DR</v>
      </c>
    </row>
    <row r="1915" spans="2:9" x14ac:dyDescent="0.25">
      <c r="B1915" s="17">
        <v>43644</v>
      </c>
      <c r="C1915" s="18" t="s">
        <v>1</v>
      </c>
      <c r="D1915" s="18">
        <v>67</v>
      </c>
      <c r="E1915" s="19">
        <v>500</v>
      </c>
      <c r="F1915" s="20" t="str">
        <f>IF(C1915="","",C1915&amp;"-"&amp;COUNTIF($C$8:C3914,C1915)&amp;"-"&amp;TEXT(B1915,"YYYY"))</f>
        <v>CHK-294-2019</v>
      </c>
      <c r="G1915" s="21" t="str">
        <f>IFERROR(VLOOKUP(D1915,CustomerList[],2,FALSE),"")</f>
        <v>A&amp;A For Sports Equipments</v>
      </c>
      <c r="H1915" s="22">
        <f t="shared" si="60"/>
        <v>-500</v>
      </c>
      <c r="I1915" s="23" t="str">
        <f t="shared" si="61"/>
        <v>CR</v>
      </c>
    </row>
    <row r="1916" spans="2:9" x14ac:dyDescent="0.25">
      <c r="B1916" s="17">
        <v>43644</v>
      </c>
      <c r="C1916" s="18" t="s">
        <v>0</v>
      </c>
      <c r="D1916" s="18">
        <v>27</v>
      </c>
      <c r="E1916" s="19">
        <v>12000</v>
      </c>
      <c r="F1916" s="20" t="str">
        <f>IF(C1916="","",C1916&amp;"-"&amp;COUNTIF($C$8:C3915,C1916)&amp;"-"&amp;TEXT(B1916,"YYYY"))</f>
        <v>INV-1170-2019</v>
      </c>
      <c r="G1916" s="21" t="str">
        <f>IFERROR(VLOOKUP(D1916,CustomerList[],2,FALSE),"")</f>
        <v>D&amp;A For Distribution</v>
      </c>
      <c r="H1916" s="22">
        <f t="shared" si="60"/>
        <v>12000</v>
      </c>
      <c r="I1916" s="23" t="str">
        <f t="shared" si="61"/>
        <v>DR</v>
      </c>
    </row>
    <row r="1917" spans="2:9" x14ac:dyDescent="0.25">
      <c r="B1917" s="17">
        <v>43644</v>
      </c>
      <c r="C1917" s="18" t="s">
        <v>2</v>
      </c>
      <c r="D1917" s="18">
        <v>75</v>
      </c>
      <c r="E1917" s="19">
        <v>18500</v>
      </c>
      <c r="F1917" s="20" t="str">
        <f>IF(C1917="","",C1917&amp;"-"&amp;COUNTIF($C$8:C3916,C1917)&amp;"-"&amp;TEXT(B1917,"YYYY"))</f>
        <v>CN-266-2019</v>
      </c>
      <c r="G1917" s="21" t="str">
        <f>IFERROR(VLOOKUP(D1917,CustomerList[],2,FALSE),"")</f>
        <v>Alfred Bikes</v>
      </c>
      <c r="H1917" s="22">
        <f t="shared" si="60"/>
        <v>-18500</v>
      </c>
      <c r="I1917" s="23" t="str">
        <f t="shared" si="61"/>
        <v>CR</v>
      </c>
    </row>
    <row r="1918" spans="2:9" x14ac:dyDescent="0.25">
      <c r="B1918" s="17">
        <v>43644</v>
      </c>
      <c r="C1918" s="18" t="s">
        <v>3</v>
      </c>
      <c r="D1918" s="18">
        <v>44</v>
      </c>
      <c r="E1918" s="19">
        <v>2000</v>
      </c>
      <c r="F1918" s="20" t="str">
        <f>IF(C1918="","",C1918&amp;"-"&amp;COUNTIF($C$8:C3917,C1918)&amp;"-"&amp;TEXT(B1918,"YYYY"))</f>
        <v>CASH-270-2019</v>
      </c>
      <c r="G1918" s="21" t="str">
        <f>IFERROR(VLOOKUP(D1918,CustomerList[],2,FALSE),"")</f>
        <v>Y&amp;D For Sports Equipments</v>
      </c>
      <c r="H1918" s="22">
        <f t="shared" si="60"/>
        <v>-2000</v>
      </c>
      <c r="I1918" s="23" t="str">
        <f t="shared" si="61"/>
        <v>CR</v>
      </c>
    </row>
    <row r="1919" spans="2:9" x14ac:dyDescent="0.25">
      <c r="B1919" s="17">
        <v>43644</v>
      </c>
      <c r="C1919" s="18" t="s">
        <v>0</v>
      </c>
      <c r="D1919" s="18">
        <v>66</v>
      </c>
      <c r="E1919" s="19">
        <v>15500</v>
      </c>
      <c r="F1919" s="20" t="str">
        <f>IF(C1919="","",C1919&amp;"-"&amp;COUNTIF($C$8:C3918,C1919)&amp;"-"&amp;TEXT(B1919,"YYYY"))</f>
        <v>INV-1170-2019</v>
      </c>
      <c r="G1919" s="21" t="str">
        <f>IFERROR(VLOOKUP(D1919,CustomerList[],2,FALSE),"")</f>
        <v>Y&amp;C For Distribution</v>
      </c>
      <c r="H1919" s="22">
        <f t="shared" si="60"/>
        <v>15500</v>
      </c>
      <c r="I1919" s="23" t="str">
        <f t="shared" si="61"/>
        <v>DR</v>
      </c>
    </row>
    <row r="1920" spans="2:9" x14ac:dyDescent="0.25">
      <c r="B1920" s="17">
        <v>43644</v>
      </c>
      <c r="C1920" s="18" t="s">
        <v>0</v>
      </c>
      <c r="D1920" s="18">
        <v>13</v>
      </c>
      <c r="E1920" s="19">
        <v>4500</v>
      </c>
      <c r="F1920" s="20" t="str">
        <f>IF(C1920="","",C1920&amp;"-"&amp;COUNTIF($C$8:C3919,C1920)&amp;"-"&amp;TEXT(B1920,"YYYY"))</f>
        <v>INV-1170-2019</v>
      </c>
      <c r="G1920" s="21" t="str">
        <f>IFERROR(VLOOKUP(D1920,CustomerList[],2,FALSE),"")</f>
        <v>ABO Trading</v>
      </c>
      <c r="H1920" s="22">
        <f t="shared" si="60"/>
        <v>4500</v>
      </c>
      <c r="I1920" s="23" t="str">
        <f t="shared" si="61"/>
        <v>DR</v>
      </c>
    </row>
    <row r="1921" spans="2:9" x14ac:dyDescent="0.25">
      <c r="B1921" s="17">
        <v>43644</v>
      </c>
      <c r="C1921" s="18" t="s">
        <v>0</v>
      </c>
      <c r="D1921" s="18">
        <v>38</v>
      </c>
      <c r="E1921" s="19">
        <v>500</v>
      </c>
      <c r="F1921" s="20" t="str">
        <f>IF(C1921="","",C1921&amp;"-"&amp;COUNTIF($C$8:C3920,C1921)&amp;"-"&amp;TEXT(B1921,"YYYY"))</f>
        <v>INV-1170-2019</v>
      </c>
      <c r="G1921" s="21" t="str">
        <f>IFERROR(VLOOKUP(D1921,CustomerList[],2,FALSE),"")</f>
        <v>Y&amp;C For Sports Equipments</v>
      </c>
      <c r="H1921" s="22">
        <f t="shared" si="60"/>
        <v>500</v>
      </c>
      <c r="I1921" s="23" t="str">
        <f t="shared" si="61"/>
        <v>DR</v>
      </c>
    </row>
    <row r="1922" spans="2:9" x14ac:dyDescent="0.25">
      <c r="B1922" s="17">
        <v>43644</v>
      </c>
      <c r="C1922" s="18" t="s">
        <v>0</v>
      </c>
      <c r="D1922" s="18">
        <v>24</v>
      </c>
      <c r="E1922" s="19">
        <v>500</v>
      </c>
      <c r="F1922" s="20" t="str">
        <f>IF(C1922="","",C1922&amp;"-"&amp;COUNTIF($C$8:C3921,C1922)&amp;"-"&amp;TEXT(B1922,"YYYY"))</f>
        <v>INV-1170-2019</v>
      </c>
      <c r="G1922" s="21" t="str">
        <f>IFERROR(VLOOKUP(D1922,CustomerList[],2,FALSE),"")</f>
        <v>C&amp;A For Import &amp; Export</v>
      </c>
      <c r="H1922" s="22">
        <f t="shared" si="60"/>
        <v>500</v>
      </c>
      <c r="I1922" s="23" t="str">
        <f t="shared" si="61"/>
        <v>DR</v>
      </c>
    </row>
    <row r="1923" spans="2:9" x14ac:dyDescent="0.25">
      <c r="B1923" s="17">
        <v>43644</v>
      </c>
      <c r="C1923" s="18" t="s">
        <v>0</v>
      </c>
      <c r="D1923" s="18">
        <v>4</v>
      </c>
      <c r="E1923" s="19">
        <v>500</v>
      </c>
      <c r="F1923" s="20" t="str">
        <f>IF(C1923="","",C1923&amp;"-"&amp;COUNTIF($C$8:C3922,C1923)&amp;"-"&amp;TEXT(B1923,"YYYY"))</f>
        <v>INV-1170-2019</v>
      </c>
      <c r="G1923" s="21" t="str">
        <f>IFERROR(VLOOKUP(D1923,CustomerList[],2,FALSE),"")</f>
        <v>Hyper Markets</v>
      </c>
      <c r="H1923" s="22">
        <f t="shared" si="60"/>
        <v>500</v>
      </c>
      <c r="I1923" s="23" t="str">
        <f t="shared" si="61"/>
        <v>DR</v>
      </c>
    </row>
    <row r="1924" spans="2:9" x14ac:dyDescent="0.25">
      <c r="B1924" s="17">
        <v>43644</v>
      </c>
      <c r="C1924" s="18" t="s">
        <v>1</v>
      </c>
      <c r="D1924" s="18">
        <v>42</v>
      </c>
      <c r="E1924" s="19">
        <v>3000</v>
      </c>
      <c r="F1924" s="20" t="str">
        <f>IF(C1924="","",C1924&amp;"-"&amp;COUNTIF($C$8:C3923,C1924)&amp;"-"&amp;TEXT(B1924,"YYYY"))</f>
        <v>CHK-294-2019</v>
      </c>
      <c r="G1924" s="21" t="str">
        <f>IFERROR(VLOOKUP(D1924,CustomerList[],2,FALSE),"")</f>
        <v>A&amp;A For Trading</v>
      </c>
      <c r="H1924" s="22">
        <f t="shared" si="60"/>
        <v>-3000</v>
      </c>
      <c r="I1924" s="23" t="str">
        <f t="shared" si="61"/>
        <v>CR</v>
      </c>
    </row>
    <row r="1925" spans="2:9" x14ac:dyDescent="0.25">
      <c r="B1925" s="17">
        <v>43644</v>
      </c>
      <c r="C1925" s="18" t="s">
        <v>0</v>
      </c>
      <c r="D1925" s="18">
        <v>28</v>
      </c>
      <c r="E1925" s="19">
        <v>9000</v>
      </c>
      <c r="F1925" s="20" t="str">
        <f>IF(C1925="","",C1925&amp;"-"&amp;COUNTIF($C$8:C3924,C1925)&amp;"-"&amp;TEXT(B1925,"YYYY"))</f>
        <v>INV-1170-2019</v>
      </c>
      <c r="G1925" s="21" t="str">
        <f>IFERROR(VLOOKUP(D1925,CustomerList[],2,FALSE),"")</f>
        <v>D&amp;D For Import &amp; Export</v>
      </c>
      <c r="H1925" s="22">
        <f t="shared" si="60"/>
        <v>9000</v>
      </c>
      <c r="I1925" s="23" t="str">
        <f t="shared" si="61"/>
        <v>DR</v>
      </c>
    </row>
    <row r="1926" spans="2:9" x14ac:dyDescent="0.25">
      <c r="B1926" s="17">
        <v>43644</v>
      </c>
      <c r="C1926" s="18" t="s">
        <v>0</v>
      </c>
      <c r="D1926" s="18">
        <v>18</v>
      </c>
      <c r="E1926" s="19">
        <v>17500</v>
      </c>
      <c r="F1926" s="20" t="str">
        <f>IF(C1926="","",C1926&amp;"-"&amp;COUNTIF($C$8:C3925,C1926)&amp;"-"&amp;TEXT(B1926,"YYYY"))</f>
        <v>INV-1170-2019</v>
      </c>
      <c r="G1926" s="21" t="str">
        <f>IFERROR(VLOOKUP(D1926,CustomerList[],2,FALSE),"")</f>
        <v>Y&amp;A For Sports Equipments</v>
      </c>
      <c r="H1926" s="22">
        <f t="shared" si="60"/>
        <v>17500</v>
      </c>
      <c r="I1926" s="23" t="str">
        <f t="shared" si="61"/>
        <v>DR</v>
      </c>
    </row>
    <row r="1927" spans="2:9" x14ac:dyDescent="0.25">
      <c r="B1927" s="17">
        <v>43644</v>
      </c>
      <c r="C1927" s="18" t="s">
        <v>0</v>
      </c>
      <c r="D1927" s="18">
        <v>12</v>
      </c>
      <c r="E1927" s="19">
        <v>10000</v>
      </c>
      <c r="F1927" s="20" t="str">
        <f>IF(C1927="","",C1927&amp;"-"&amp;COUNTIF($C$8:C3926,C1927)&amp;"-"&amp;TEXT(B1927,"YYYY"))</f>
        <v>INV-1170-2019</v>
      </c>
      <c r="G1927" s="21" t="str">
        <f>IFERROR(VLOOKUP(D1927,CustomerList[],2,FALSE),"")</f>
        <v>AB Sons</v>
      </c>
      <c r="H1927" s="22">
        <f t="shared" si="60"/>
        <v>10000</v>
      </c>
      <c r="I1927" s="23" t="str">
        <f t="shared" si="61"/>
        <v>DR</v>
      </c>
    </row>
    <row r="1928" spans="2:9" x14ac:dyDescent="0.25">
      <c r="B1928" s="17">
        <v>43644</v>
      </c>
      <c r="C1928" s="18" t="s">
        <v>0</v>
      </c>
      <c r="D1928" s="18">
        <v>22</v>
      </c>
      <c r="E1928" s="19">
        <v>10000</v>
      </c>
      <c r="F1928" s="20" t="str">
        <f>IF(C1928="","",C1928&amp;"-"&amp;COUNTIF($C$8:C3927,C1928)&amp;"-"&amp;TEXT(B1928,"YYYY"))</f>
        <v>INV-1170-2019</v>
      </c>
      <c r="G1928" s="21" t="str">
        <f>IFERROR(VLOOKUP(D1928,CustomerList[],2,FALSE),"")</f>
        <v>A&amp;Y For Import &amp; Export</v>
      </c>
      <c r="H1928" s="22">
        <f t="shared" si="60"/>
        <v>10000</v>
      </c>
      <c r="I1928" s="23" t="str">
        <f t="shared" si="61"/>
        <v>DR</v>
      </c>
    </row>
    <row r="1929" spans="2:9" x14ac:dyDescent="0.25">
      <c r="B1929" s="17">
        <v>43644</v>
      </c>
      <c r="C1929" s="18" t="s">
        <v>1</v>
      </c>
      <c r="D1929" s="18">
        <v>31</v>
      </c>
      <c r="E1929" s="19">
        <v>19500</v>
      </c>
      <c r="F1929" s="20" t="str">
        <f>IF(C1929="","",C1929&amp;"-"&amp;COUNTIF($C$8:C3928,C1929)&amp;"-"&amp;TEXT(B1929,"YYYY"))</f>
        <v>CHK-294-2019</v>
      </c>
      <c r="G1929" s="21" t="str">
        <f>IFERROR(VLOOKUP(D1929,CustomerList[],2,FALSE),"")</f>
        <v>C&amp;Y For Trading</v>
      </c>
      <c r="H1929" s="22">
        <f t="shared" si="60"/>
        <v>-19500</v>
      </c>
      <c r="I1929" s="23" t="str">
        <f t="shared" si="61"/>
        <v>CR</v>
      </c>
    </row>
    <row r="1930" spans="2:9" x14ac:dyDescent="0.25">
      <c r="B1930" s="17">
        <v>43644</v>
      </c>
      <c r="C1930" s="18" t="s">
        <v>0</v>
      </c>
      <c r="D1930" s="18">
        <v>56</v>
      </c>
      <c r="E1930" s="19">
        <v>17500</v>
      </c>
      <c r="F1930" s="20" t="str">
        <f>IF(C1930="","",C1930&amp;"-"&amp;COUNTIF($C$8:C3929,C1930)&amp;"-"&amp;TEXT(B1930,"YYYY"))</f>
        <v>INV-1170-2019</v>
      </c>
      <c r="G1930" s="21" t="str">
        <f>IFERROR(VLOOKUP(D1930,CustomerList[],2,FALSE),"")</f>
        <v>Y&amp;C For Maitenance &amp; Services</v>
      </c>
      <c r="H1930" s="22">
        <f t="shared" si="60"/>
        <v>17500</v>
      </c>
      <c r="I1930" s="23" t="str">
        <f t="shared" si="61"/>
        <v>DR</v>
      </c>
    </row>
    <row r="1931" spans="2:9" x14ac:dyDescent="0.25">
      <c r="B1931" s="17">
        <v>43644</v>
      </c>
      <c r="C1931" s="18" t="s">
        <v>1</v>
      </c>
      <c r="D1931" s="18">
        <v>59</v>
      </c>
      <c r="E1931" s="19">
        <v>1000</v>
      </c>
      <c r="F1931" s="20" t="str">
        <f>IF(C1931="","",C1931&amp;"-"&amp;COUNTIF($C$8:C3930,C1931)&amp;"-"&amp;TEXT(B1931,"YYYY"))</f>
        <v>CHK-294-2019</v>
      </c>
      <c r="G1931" s="21" t="str">
        <f>IFERROR(VLOOKUP(D1931,CustomerList[],2,FALSE),"")</f>
        <v>D&amp;Y For Distribution</v>
      </c>
      <c r="H1931" s="22">
        <f t="shared" si="60"/>
        <v>-1000</v>
      </c>
      <c r="I1931" s="23" t="str">
        <f t="shared" si="61"/>
        <v>CR</v>
      </c>
    </row>
    <row r="1932" spans="2:9" x14ac:dyDescent="0.25">
      <c r="B1932" s="17">
        <v>43644</v>
      </c>
      <c r="C1932" s="18" t="s">
        <v>0</v>
      </c>
      <c r="D1932" s="18">
        <v>36</v>
      </c>
      <c r="E1932" s="19">
        <v>17500</v>
      </c>
      <c r="F1932" s="20" t="str">
        <f>IF(C1932="","",C1932&amp;"-"&amp;COUNTIF($C$8:C3931,C1932)&amp;"-"&amp;TEXT(B1932,"YYYY"))</f>
        <v>INV-1170-2019</v>
      </c>
      <c r="G1932" s="21" t="str">
        <f>IFERROR(VLOOKUP(D1932,CustomerList[],2,FALSE),"")</f>
        <v>Y&amp;D For Trading</v>
      </c>
      <c r="H1932" s="22">
        <f t="shared" si="60"/>
        <v>17500</v>
      </c>
      <c r="I1932" s="23" t="str">
        <f t="shared" si="61"/>
        <v>DR</v>
      </c>
    </row>
    <row r="1933" spans="2:9" x14ac:dyDescent="0.25">
      <c r="B1933" s="17">
        <v>43644</v>
      </c>
      <c r="C1933" s="18" t="s">
        <v>2</v>
      </c>
      <c r="D1933" s="18">
        <v>35</v>
      </c>
      <c r="E1933" s="19">
        <v>17500</v>
      </c>
      <c r="F1933" s="20" t="str">
        <f>IF(C1933="","",C1933&amp;"-"&amp;COUNTIF($C$8:C3932,C1933)&amp;"-"&amp;TEXT(B1933,"YYYY"))</f>
        <v>CN-266-2019</v>
      </c>
      <c r="G1933" s="21" t="str">
        <f>IFERROR(VLOOKUP(D1933,CustomerList[],2,FALSE),"")</f>
        <v>D&amp;Y For Maitenance &amp; Services</v>
      </c>
      <c r="H1933" s="22">
        <f t="shared" si="60"/>
        <v>-17500</v>
      </c>
      <c r="I1933" s="23" t="str">
        <f t="shared" si="61"/>
        <v>CR</v>
      </c>
    </row>
    <row r="1934" spans="2:9" x14ac:dyDescent="0.25">
      <c r="B1934" s="17">
        <v>43645</v>
      </c>
      <c r="C1934" s="18" t="s">
        <v>1</v>
      </c>
      <c r="D1934" s="18">
        <v>65</v>
      </c>
      <c r="E1934" s="19">
        <v>7500</v>
      </c>
      <c r="F1934" s="20" t="str">
        <f>IF(C1934="","",C1934&amp;"-"&amp;COUNTIF($C$8:C3933,C1934)&amp;"-"&amp;TEXT(B1934,"YYYY"))</f>
        <v>CHK-294-2019</v>
      </c>
      <c r="G1934" s="21" t="str">
        <f>IFERROR(VLOOKUP(D1934,CustomerList[],2,FALSE),"")</f>
        <v>Y&amp;Y For Import &amp; Export</v>
      </c>
      <c r="H1934" s="22">
        <f t="shared" si="60"/>
        <v>-7500</v>
      </c>
      <c r="I1934" s="23" t="str">
        <f t="shared" si="61"/>
        <v>CR</v>
      </c>
    </row>
    <row r="1935" spans="2:9" x14ac:dyDescent="0.25">
      <c r="B1935" s="17">
        <v>43645</v>
      </c>
      <c r="C1935" s="18" t="s">
        <v>0</v>
      </c>
      <c r="D1935" s="18">
        <v>29</v>
      </c>
      <c r="E1935" s="19">
        <v>18500</v>
      </c>
      <c r="F1935" s="20" t="str">
        <f>IF(C1935="","",C1935&amp;"-"&amp;COUNTIF($C$8:C3934,C1935)&amp;"-"&amp;TEXT(B1935,"YYYY"))</f>
        <v>INV-1170-2019</v>
      </c>
      <c r="G1935" s="21" t="str">
        <f>IFERROR(VLOOKUP(D1935,CustomerList[],2,FALSE),"")</f>
        <v>A&amp;D For Sports Equipments</v>
      </c>
      <c r="H1935" s="22">
        <f t="shared" si="60"/>
        <v>18500</v>
      </c>
      <c r="I1935" s="23" t="str">
        <f t="shared" si="61"/>
        <v>DR</v>
      </c>
    </row>
    <row r="1936" spans="2:9" x14ac:dyDescent="0.25">
      <c r="B1936" s="17">
        <v>43645</v>
      </c>
      <c r="C1936" s="18" t="s">
        <v>0</v>
      </c>
      <c r="D1936" s="18">
        <v>8</v>
      </c>
      <c r="E1936" s="19">
        <v>5000</v>
      </c>
      <c r="F1936" s="20" t="str">
        <f>IF(C1936="","",C1936&amp;"-"&amp;COUNTIF($C$8:C3935,C1936)&amp;"-"&amp;TEXT(B1936,"YYYY"))</f>
        <v>INV-1170-2019</v>
      </c>
      <c r="G1936" s="21" t="str">
        <f>IFERROR(VLOOKUP(D1936,CustomerList[],2,FALSE),"")</f>
        <v>A&amp;A for Exporting</v>
      </c>
      <c r="H1936" s="22">
        <f t="shared" si="60"/>
        <v>5000</v>
      </c>
      <c r="I1936" s="23" t="str">
        <f t="shared" si="61"/>
        <v>DR</v>
      </c>
    </row>
    <row r="1937" spans="2:9" x14ac:dyDescent="0.25">
      <c r="B1937" s="17">
        <v>43645</v>
      </c>
      <c r="C1937" s="18" t="s">
        <v>0</v>
      </c>
      <c r="D1937" s="18">
        <v>72</v>
      </c>
      <c r="E1937" s="19">
        <v>1000</v>
      </c>
      <c r="F1937" s="20" t="str">
        <f>IF(C1937="","",C1937&amp;"-"&amp;COUNTIF($C$8:C3936,C1937)&amp;"-"&amp;TEXT(B1937,"YYYY"))</f>
        <v>INV-1170-2019</v>
      </c>
      <c r="G1937" s="21" t="str">
        <f>IFERROR(VLOOKUP(D1937,CustomerList[],2,FALSE),"")</f>
        <v>C&amp;C For Trading</v>
      </c>
      <c r="H1937" s="22">
        <f t="shared" si="60"/>
        <v>1000</v>
      </c>
      <c r="I1937" s="23" t="str">
        <f t="shared" si="61"/>
        <v>DR</v>
      </c>
    </row>
    <row r="1938" spans="2:9" x14ac:dyDescent="0.25">
      <c r="B1938" s="17">
        <v>43645</v>
      </c>
      <c r="C1938" s="18" t="s">
        <v>3</v>
      </c>
      <c r="D1938" s="18">
        <v>12</v>
      </c>
      <c r="E1938" s="19">
        <v>500</v>
      </c>
      <c r="F1938" s="20" t="str">
        <f>IF(C1938="","",C1938&amp;"-"&amp;COUNTIF($C$8:C3937,C1938)&amp;"-"&amp;TEXT(B1938,"YYYY"))</f>
        <v>CASH-270-2019</v>
      </c>
      <c r="G1938" s="21" t="str">
        <f>IFERROR(VLOOKUP(D1938,CustomerList[],2,FALSE),"")</f>
        <v>AB Sons</v>
      </c>
      <c r="H1938" s="22">
        <f t="shared" si="60"/>
        <v>-500</v>
      </c>
      <c r="I1938" s="23" t="str">
        <f t="shared" si="61"/>
        <v>CR</v>
      </c>
    </row>
    <row r="1939" spans="2:9" x14ac:dyDescent="0.25">
      <c r="B1939" s="17">
        <v>43645</v>
      </c>
      <c r="C1939" s="18" t="s">
        <v>0</v>
      </c>
      <c r="D1939" s="18">
        <v>38</v>
      </c>
      <c r="E1939" s="19">
        <v>10000</v>
      </c>
      <c r="F1939" s="20" t="str">
        <f>IF(C1939="","",C1939&amp;"-"&amp;COUNTIF($C$8:C3938,C1939)&amp;"-"&amp;TEXT(B1939,"YYYY"))</f>
        <v>INV-1170-2019</v>
      </c>
      <c r="G1939" s="21" t="str">
        <f>IFERROR(VLOOKUP(D1939,CustomerList[],2,FALSE),"")</f>
        <v>Y&amp;C For Sports Equipments</v>
      </c>
      <c r="H1939" s="22">
        <f t="shared" si="60"/>
        <v>10000</v>
      </c>
      <c r="I1939" s="23" t="str">
        <f t="shared" si="61"/>
        <v>DR</v>
      </c>
    </row>
    <row r="1940" spans="2:9" x14ac:dyDescent="0.25">
      <c r="B1940" s="17">
        <v>43645</v>
      </c>
      <c r="C1940" s="18" t="s">
        <v>3</v>
      </c>
      <c r="D1940" s="18">
        <v>26</v>
      </c>
      <c r="E1940" s="19">
        <v>7500</v>
      </c>
      <c r="F1940" s="20" t="str">
        <f>IF(C1940="","",C1940&amp;"-"&amp;COUNTIF($C$8:C3939,C1940)&amp;"-"&amp;TEXT(B1940,"YYYY"))</f>
        <v>CASH-270-2019</v>
      </c>
      <c r="G1940" s="21" t="str">
        <f>IFERROR(VLOOKUP(D1940,CustomerList[],2,FALSE),"")</f>
        <v>D&amp;D For Maitenance &amp; Services</v>
      </c>
      <c r="H1940" s="22">
        <f t="shared" si="60"/>
        <v>-7500</v>
      </c>
      <c r="I1940" s="23" t="str">
        <f t="shared" si="61"/>
        <v>CR</v>
      </c>
    </row>
    <row r="1941" spans="2:9" x14ac:dyDescent="0.25">
      <c r="B1941" s="17">
        <v>43645</v>
      </c>
      <c r="C1941" s="18" t="s">
        <v>2</v>
      </c>
      <c r="D1941" s="18">
        <v>12</v>
      </c>
      <c r="E1941" s="19">
        <v>4000</v>
      </c>
      <c r="F1941" s="20" t="str">
        <f>IF(C1941="","",C1941&amp;"-"&amp;COUNTIF($C$8:C3940,C1941)&amp;"-"&amp;TEXT(B1941,"YYYY"))</f>
        <v>CN-266-2019</v>
      </c>
      <c r="G1941" s="21" t="str">
        <f>IFERROR(VLOOKUP(D1941,CustomerList[],2,FALSE),"")</f>
        <v>AB Sons</v>
      </c>
      <c r="H1941" s="22">
        <f t="shared" si="60"/>
        <v>-4000</v>
      </c>
      <c r="I1941" s="23" t="str">
        <f t="shared" si="61"/>
        <v>CR</v>
      </c>
    </row>
    <row r="1942" spans="2:9" x14ac:dyDescent="0.25">
      <c r="B1942" s="17">
        <v>43645</v>
      </c>
      <c r="C1942" s="18" t="s">
        <v>1</v>
      </c>
      <c r="D1942" s="18">
        <v>7</v>
      </c>
      <c r="E1942" s="19">
        <v>13000</v>
      </c>
      <c r="F1942" s="20" t="str">
        <f>IF(C1942="","",C1942&amp;"-"&amp;COUNTIF($C$8:C3941,C1942)&amp;"-"&amp;TEXT(B1942,"YYYY"))</f>
        <v>CHK-294-2019</v>
      </c>
      <c r="G1942" s="21" t="str">
        <f>IFERROR(VLOOKUP(D1942,CustomerList[],2,FALSE),"")</f>
        <v>Upper Egypt Whole Sale</v>
      </c>
      <c r="H1942" s="22">
        <f t="shared" si="60"/>
        <v>-13000</v>
      </c>
      <c r="I1942" s="23" t="str">
        <f t="shared" si="61"/>
        <v>CR</v>
      </c>
    </row>
    <row r="1943" spans="2:9" x14ac:dyDescent="0.25">
      <c r="B1943" s="17">
        <v>43645</v>
      </c>
      <c r="C1943" s="18" t="s">
        <v>0</v>
      </c>
      <c r="D1943" s="18">
        <v>45</v>
      </c>
      <c r="E1943" s="19">
        <v>3000</v>
      </c>
      <c r="F1943" s="20" t="str">
        <f>IF(C1943="","",C1943&amp;"-"&amp;COUNTIF($C$8:C3942,C1943)&amp;"-"&amp;TEXT(B1943,"YYYY"))</f>
        <v>INV-1170-2019</v>
      </c>
      <c r="G1943" s="21" t="str">
        <f>IFERROR(VLOOKUP(D1943,CustomerList[],2,FALSE),"")</f>
        <v>A&amp;D For Maitenance &amp; Services</v>
      </c>
      <c r="H1943" s="22">
        <f t="shared" si="60"/>
        <v>3000</v>
      </c>
      <c r="I1943" s="23" t="str">
        <f t="shared" si="61"/>
        <v>DR</v>
      </c>
    </row>
    <row r="1944" spans="2:9" x14ac:dyDescent="0.25">
      <c r="B1944" s="17">
        <v>43645</v>
      </c>
      <c r="C1944" s="18" t="s">
        <v>2</v>
      </c>
      <c r="D1944" s="18">
        <v>63</v>
      </c>
      <c r="E1944" s="19">
        <v>1000</v>
      </c>
      <c r="F1944" s="20" t="str">
        <f>IF(C1944="","",C1944&amp;"-"&amp;COUNTIF($C$8:C3943,C1944)&amp;"-"&amp;TEXT(B1944,"YYYY"))</f>
        <v>CN-266-2019</v>
      </c>
      <c r="G1944" s="21" t="str">
        <f>IFERROR(VLOOKUP(D1944,CustomerList[],2,FALSE),"")</f>
        <v>C&amp;Y For Import &amp; Export</v>
      </c>
      <c r="H1944" s="22">
        <f t="shared" si="60"/>
        <v>-1000</v>
      </c>
      <c r="I1944" s="23" t="str">
        <f t="shared" si="61"/>
        <v>CR</v>
      </c>
    </row>
    <row r="1945" spans="2:9" x14ac:dyDescent="0.25">
      <c r="B1945" s="17">
        <v>43645</v>
      </c>
      <c r="C1945" s="18" t="s">
        <v>2</v>
      </c>
      <c r="D1945" s="18">
        <v>7</v>
      </c>
      <c r="E1945" s="19">
        <v>4000</v>
      </c>
      <c r="F1945" s="20" t="str">
        <f>IF(C1945="","",C1945&amp;"-"&amp;COUNTIF($C$8:C3944,C1945)&amp;"-"&amp;TEXT(B1945,"YYYY"))</f>
        <v>CN-266-2019</v>
      </c>
      <c r="G1945" s="21" t="str">
        <f>IFERROR(VLOOKUP(D1945,CustomerList[],2,FALSE),"")</f>
        <v>Upper Egypt Whole Sale</v>
      </c>
      <c r="H1945" s="22">
        <f t="shared" si="60"/>
        <v>-4000</v>
      </c>
      <c r="I1945" s="23" t="str">
        <f t="shared" si="61"/>
        <v>CR</v>
      </c>
    </row>
    <row r="1946" spans="2:9" x14ac:dyDescent="0.25">
      <c r="B1946" s="17">
        <v>43645</v>
      </c>
      <c r="C1946" s="18" t="s">
        <v>3</v>
      </c>
      <c r="D1946" s="18">
        <v>50</v>
      </c>
      <c r="E1946" s="19">
        <v>19000</v>
      </c>
      <c r="F1946" s="20" t="str">
        <f>IF(C1946="","",C1946&amp;"-"&amp;COUNTIF($C$8:C3945,C1946)&amp;"-"&amp;TEXT(B1946,"YYYY"))</f>
        <v>CASH-270-2019</v>
      </c>
      <c r="G1946" s="21" t="str">
        <f>IFERROR(VLOOKUP(D1946,CustomerList[],2,FALSE),"")</f>
        <v>D&amp;A For Import &amp; Export</v>
      </c>
      <c r="H1946" s="22">
        <f t="shared" si="60"/>
        <v>-19000</v>
      </c>
      <c r="I1946" s="23" t="str">
        <f t="shared" si="61"/>
        <v>CR</v>
      </c>
    </row>
    <row r="1947" spans="2:9" x14ac:dyDescent="0.25">
      <c r="B1947" s="17">
        <v>43645</v>
      </c>
      <c r="C1947" s="18" t="s">
        <v>3</v>
      </c>
      <c r="D1947" s="18">
        <v>34</v>
      </c>
      <c r="E1947" s="19">
        <v>4000</v>
      </c>
      <c r="F1947" s="20" t="str">
        <f>IF(C1947="","",C1947&amp;"-"&amp;COUNTIF($C$8:C3946,C1947)&amp;"-"&amp;TEXT(B1947,"YYYY"))</f>
        <v>CASH-270-2019</v>
      </c>
      <c r="G1947" s="21" t="str">
        <f>IFERROR(VLOOKUP(D1947,CustomerList[],2,FALSE),"")</f>
        <v>D&amp;C For Distribution</v>
      </c>
      <c r="H1947" s="22">
        <f t="shared" si="60"/>
        <v>-4000</v>
      </c>
      <c r="I1947" s="23" t="str">
        <f t="shared" si="61"/>
        <v>CR</v>
      </c>
    </row>
    <row r="1948" spans="2:9" x14ac:dyDescent="0.25">
      <c r="B1948" s="17">
        <v>43645</v>
      </c>
      <c r="C1948" s="18" t="s">
        <v>0</v>
      </c>
      <c r="D1948" s="18">
        <v>10</v>
      </c>
      <c r="E1948" s="19">
        <v>14000</v>
      </c>
      <c r="F1948" s="20" t="str">
        <f>IF(C1948="","",C1948&amp;"-"&amp;COUNTIF($C$8:C3947,C1948)&amp;"-"&amp;TEXT(B1948,"YYYY"))</f>
        <v>INV-1170-2019</v>
      </c>
      <c r="G1948" s="21" t="str">
        <f>IFERROR(VLOOKUP(D1948,CustomerList[],2,FALSE),"")</f>
        <v>Light Equipments Int'l</v>
      </c>
      <c r="H1948" s="22">
        <f t="shared" si="60"/>
        <v>14000</v>
      </c>
      <c r="I1948" s="23" t="str">
        <f t="shared" si="61"/>
        <v>DR</v>
      </c>
    </row>
    <row r="1949" spans="2:9" x14ac:dyDescent="0.25">
      <c r="B1949" s="17">
        <v>43645</v>
      </c>
      <c r="C1949" s="18" t="s">
        <v>0</v>
      </c>
      <c r="D1949" s="18">
        <v>65</v>
      </c>
      <c r="E1949" s="19">
        <v>3000</v>
      </c>
      <c r="F1949" s="20" t="str">
        <f>IF(C1949="","",C1949&amp;"-"&amp;COUNTIF($C$8:C3948,C1949)&amp;"-"&amp;TEXT(B1949,"YYYY"))</f>
        <v>INV-1170-2019</v>
      </c>
      <c r="G1949" s="21" t="str">
        <f>IFERROR(VLOOKUP(D1949,CustomerList[],2,FALSE),"")</f>
        <v>Y&amp;Y For Import &amp; Export</v>
      </c>
      <c r="H1949" s="22">
        <f t="shared" si="60"/>
        <v>3000</v>
      </c>
      <c r="I1949" s="23" t="str">
        <f t="shared" si="61"/>
        <v>DR</v>
      </c>
    </row>
    <row r="1950" spans="2:9" x14ac:dyDescent="0.25">
      <c r="B1950" s="17">
        <v>43645</v>
      </c>
      <c r="C1950" s="18" t="s">
        <v>0</v>
      </c>
      <c r="D1950" s="18">
        <v>13</v>
      </c>
      <c r="E1950" s="19">
        <v>8000</v>
      </c>
      <c r="F1950" s="20" t="str">
        <f>IF(C1950="","",C1950&amp;"-"&amp;COUNTIF($C$8:C3949,C1950)&amp;"-"&amp;TEXT(B1950,"YYYY"))</f>
        <v>INV-1170-2019</v>
      </c>
      <c r="G1950" s="21" t="str">
        <f>IFERROR(VLOOKUP(D1950,CustomerList[],2,FALSE),"")</f>
        <v>ABO Trading</v>
      </c>
      <c r="H1950" s="22">
        <f t="shared" si="60"/>
        <v>8000</v>
      </c>
      <c r="I1950" s="23" t="str">
        <f t="shared" si="61"/>
        <v>DR</v>
      </c>
    </row>
    <row r="1951" spans="2:9" x14ac:dyDescent="0.25">
      <c r="B1951" s="17">
        <v>43645</v>
      </c>
      <c r="C1951" s="18" t="s">
        <v>0</v>
      </c>
      <c r="D1951" s="18">
        <v>15</v>
      </c>
      <c r="E1951" s="19">
        <v>15000</v>
      </c>
      <c r="F1951" s="20" t="str">
        <f>IF(C1951="","",C1951&amp;"-"&amp;COUNTIF($C$8:C3950,C1951)&amp;"-"&amp;TEXT(B1951,"YYYY"))</f>
        <v>INV-1170-2019</v>
      </c>
      <c r="G1951" s="21" t="str">
        <f>IFERROR(VLOOKUP(D1951,CustomerList[],2,FALSE),"")</f>
        <v>Triple A Bikes</v>
      </c>
      <c r="H1951" s="22">
        <f t="shared" si="60"/>
        <v>15000</v>
      </c>
      <c r="I1951" s="23" t="str">
        <f t="shared" si="61"/>
        <v>DR</v>
      </c>
    </row>
    <row r="1952" spans="2:9" x14ac:dyDescent="0.25">
      <c r="B1952" s="17">
        <v>43645</v>
      </c>
      <c r="C1952" s="18" t="s">
        <v>0</v>
      </c>
      <c r="D1952" s="18">
        <v>14</v>
      </c>
      <c r="E1952" s="19">
        <v>3500</v>
      </c>
      <c r="F1952" s="20" t="str">
        <f>IF(C1952="","",C1952&amp;"-"&amp;COUNTIF($C$8:C3951,C1952)&amp;"-"&amp;TEXT(B1952,"YYYY"))</f>
        <v>INV-1170-2019</v>
      </c>
      <c r="G1952" s="21" t="str">
        <f>IFERROR(VLOOKUP(D1952,CustomerList[],2,FALSE),"")</f>
        <v>G&amp;Joe limited</v>
      </c>
      <c r="H1952" s="22">
        <f t="shared" si="60"/>
        <v>3500</v>
      </c>
      <c r="I1952" s="23" t="str">
        <f t="shared" si="61"/>
        <v>DR</v>
      </c>
    </row>
    <row r="1953" spans="2:9" x14ac:dyDescent="0.25">
      <c r="B1953" s="17">
        <v>43645</v>
      </c>
      <c r="C1953" s="18" t="s">
        <v>3</v>
      </c>
      <c r="D1953" s="18">
        <v>67</v>
      </c>
      <c r="E1953" s="19">
        <v>4000</v>
      </c>
      <c r="F1953" s="20" t="str">
        <f>IF(C1953="","",C1953&amp;"-"&amp;COUNTIF($C$8:C3952,C1953)&amp;"-"&amp;TEXT(B1953,"YYYY"))</f>
        <v>CASH-270-2019</v>
      </c>
      <c r="G1953" s="21" t="str">
        <f>IFERROR(VLOOKUP(D1953,CustomerList[],2,FALSE),"")</f>
        <v>A&amp;A For Sports Equipments</v>
      </c>
      <c r="H1953" s="22">
        <f t="shared" si="60"/>
        <v>-4000</v>
      </c>
      <c r="I1953" s="23" t="str">
        <f t="shared" si="61"/>
        <v>CR</v>
      </c>
    </row>
    <row r="1954" spans="2:9" x14ac:dyDescent="0.25">
      <c r="B1954" s="17">
        <v>43645</v>
      </c>
      <c r="C1954" s="18" t="s">
        <v>2</v>
      </c>
      <c r="D1954" s="18">
        <v>20</v>
      </c>
      <c r="E1954" s="19">
        <v>12500</v>
      </c>
      <c r="F1954" s="20" t="str">
        <f>IF(C1954="","",C1954&amp;"-"&amp;COUNTIF($C$8:C3953,C1954)&amp;"-"&amp;TEXT(B1954,"YYYY"))</f>
        <v>CN-266-2019</v>
      </c>
      <c r="G1954" s="21" t="str">
        <f>IFERROR(VLOOKUP(D1954,CustomerList[],2,FALSE),"")</f>
        <v>A&amp;C For Sports Equipments</v>
      </c>
      <c r="H1954" s="22">
        <f t="shared" si="60"/>
        <v>-12500</v>
      </c>
      <c r="I1954" s="23" t="str">
        <f t="shared" si="61"/>
        <v>CR</v>
      </c>
    </row>
    <row r="1955" spans="2:9" x14ac:dyDescent="0.25">
      <c r="B1955" s="17">
        <v>43645</v>
      </c>
      <c r="C1955" s="18" t="s">
        <v>0</v>
      </c>
      <c r="D1955" s="18">
        <v>37</v>
      </c>
      <c r="E1955" s="19">
        <v>19500</v>
      </c>
      <c r="F1955" s="20" t="str">
        <f>IF(C1955="","",C1955&amp;"-"&amp;COUNTIF($C$8:C3954,C1955)&amp;"-"&amp;TEXT(B1955,"YYYY"))</f>
        <v>INV-1170-2019</v>
      </c>
      <c r="G1955" s="21" t="str">
        <f>IFERROR(VLOOKUP(D1955,CustomerList[],2,FALSE),"")</f>
        <v>A&amp;D For Distribution</v>
      </c>
      <c r="H1955" s="22">
        <f t="shared" si="60"/>
        <v>19500</v>
      </c>
      <c r="I1955" s="23" t="str">
        <f t="shared" si="61"/>
        <v>DR</v>
      </c>
    </row>
    <row r="1956" spans="2:9" x14ac:dyDescent="0.25">
      <c r="B1956" s="17">
        <v>43645</v>
      </c>
      <c r="C1956" s="18" t="s">
        <v>0</v>
      </c>
      <c r="D1956" s="18">
        <v>24</v>
      </c>
      <c r="E1956" s="19">
        <v>6000</v>
      </c>
      <c r="F1956" s="20" t="str">
        <f>IF(C1956="","",C1956&amp;"-"&amp;COUNTIF($C$8:C3955,C1956)&amp;"-"&amp;TEXT(B1956,"YYYY"))</f>
        <v>INV-1170-2019</v>
      </c>
      <c r="G1956" s="21" t="str">
        <f>IFERROR(VLOOKUP(D1956,CustomerList[],2,FALSE),"")</f>
        <v>C&amp;A For Import &amp; Export</v>
      </c>
      <c r="H1956" s="22">
        <f t="shared" si="60"/>
        <v>6000</v>
      </c>
      <c r="I1956" s="23" t="str">
        <f t="shared" si="61"/>
        <v>DR</v>
      </c>
    </row>
    <row r="1957" spans="2:9" x14ac:dyDescent="0.25">
      <c r="B1957" s="17">
        <v>43645</v>
      </c>
      <c r="C1957" s="18" t="s">
        <v>1</v>
      </c>
      <c r="D1957" s="18">
        <v>13</v>
      </c>
      <c r="E1957" s="19">
        <v>11500</v>
      </c>
      <c r="F1957" s="20" t="str">
        <f>IF(C1957="","",C1957&amp;"-"&amp;COUNTIF($C$8:C3956,C1957)&amp;"-"&amp;TEXT(B1957,"YYYY"))</f>
        <v>CHK-294-2019</v>
      </c>
      <c r="G1957" s="21" t="str">
        <f>IFERROR(VLOOKUP(D1957,CustomerList[],2,FALSE),"")</f>
        <v>ABO Trading</v>
      </c>
      <c r="H1957" s="22">
        <f t="shared" si="60"/>
        <v>-11500</v>
      </c>
      <c r="I1957" s="23" t="str">
        <f t="shared" si="61"/>
        <v>CR</v>
      </c>
    </row>
    <row r="1958" spans="2:9" x14ac:dyDescent="0.25">
      <c r="B1958" s="17">
        <v>43645</v>
      </c>
      <c r="C1958" s="18" t="s">
        <v>0</v>
      </c>
      <c r="D1958" s="18">
        <v>20</v>
      </c>
      <c r="E1958" s="19">
        <v>7000</v>
      </c>
      <c r="F1958" s="20" t="str">
        <f>IF(C1958="","",C1958&amp;"-"&amp;COUNTIF($C$8:C3957,C1958)&amp;"-"&amp;TEXT(B1958,"YYYY"))</f>
        <v>INV-1170-2019</v>
      </c>
      <c r="G1958" s="21" t="str">
        <f>IFERROR(VLOOKUP(D1958,CustomerList[],2,FALSE),"")</f>
        <v>A&amp;C For Sports Equipments</v>
      </c>
      <c r="H1958" s="22">
        <f t="shared" si="60"/>
        <v>7000</v>
      </c>
      <c r="I1958" s="23" t="str">
        <f t="shared" si="61"/>
        <v>DR</v>
      </c>
    </row>
    <row r="1959" spans="2:9" x14ac:dyDescent="0.25">
      <c r="B1959" s="17">
        <v>43645</v>
      </c>
      <c r="C1959" s="18" t="s">
        <v>0</v>
      </c>
      <c r="D1959" s="18">
        <v>6</v>
      </c>
      <c r="E1959" s="19">
        <v>15000</v>
      </c>
      <c r="F1959" s="20" t="str">
        <f>IF(C1959="","",C1959&amp;"-"&amp;COUNTIF($C$8:C3958,C1959)&amp;"-"&amp;TEXT(B1959,"YYYY"))</f>
        <v>INV-1170-2019</v>
      </c>
      <c r="G1959" s="21" t="str">
        <f>IFERROR(VLOOKUP(D1959,CustomerList[],2,FALSE),"")</f>
        <v>Fit &amp; Fit</v>
      </c>
      <c r="H1959" s="22">
        <f t="shared" si="60"/>
        <v>15000</v>
      </c>
      <c r="I1959" s="23" t="str">
        <f t="shared" si="61"/>
        <v>DR</v>
      </c>
    </row>
    <row r="1960" spans="2:9" x14ac:dyDescent="0.25">
      <c r="B1960" s="17">
        <v>43645</v>
      </c>
      <c r="C1960" s="18" t="s">
        <v>3</v>
      </c>
      <c r="D1960" s="18">
        <v>69</v>
      </c>
      <c r="E1960" s="19">
        <v>7500</v>
      </c>
      <c r="F1960" s="20" t="str">
        <f>IF(C1960="","",C1960&amp;"-"&amp;COUNTIF($C$8:C3959,C1960)&amp;"-"&amp;TEXT(B1960,"YYYY"))</f>
        <v>CASH-270-2019</v>
      </c>
      <c r="G1960" s="21" t="str">
        <f>IFERROR(VLOOKUP(D1960,CustomerList[],2,FALSE),"")</f>
        <v>A&amp;C For Trading</v>
      </c>
      <c r="H1960" s="22">
        <f t="shared" si="60"/>
        <v>-7500</v>
      </c>
      <c r="I1960" s="23" t="str">
        <f t="shared" si="61"/>
        <v>CR</v>
      </c>
    </row>
    <row r="1961" spans="2:9" x14ac:dyDescent="0.25">
      <c r="B1961" s="17">
        <v>43645</v>
      </c>
      <c r="C1961" s="18" t="s">
        <v>0</v>
      </c>
      <c r="D1961" s="18">
        <v>46</v>
      </c>
      <c r="E1961" s="19">
        <v>3000</v>
      </c>
      <c r="F1961" s="20" t="str">
        <f>IF(C1961="","",C1961&amp;"-"&amp;COUNTIF($C$8:C3960,C1961)&amp;"-"&amp;TEXT(B1961,"YYYY"))</f>
        <v>INV-1170-2019</v>
      </c>
      <c r="G1961" s="21" t="str">
        <f>IFERROR(VLOOKUP(D1961,CustomerList[],2,FALSE),"")</f>
        <v>Joseph For Distribution</v>
      </c>
      <c r="H1961" s="22">
        <f t="shared" si="60"/>
        <v>3000</v>
      </c>
      <c r="I1961" s="23" t="str">
        <f t="shared" si="61"/>
        <v>DR</v>
      </c>
    </row>
    <row r="1962" spans="2:9" x14ac:dyDescent="0.25">
      <c r="B1962" s="17">
        <v>43645</v>
      </c>
      <c r="C1962" s="18" t="s">
        <v>3</v>
      </c>
      <c r="D1962" s="18">
        <v>58</v>
      </c>
      <c r="E1962" s="19">
        <v>6000</v>
      </c>
      <c r="F1962" s="20" t="str">
        <f>IF(C1962="","",C1962&amp;"-"&amp;COUNTIF($C$8:C3961,C1962)&amp;"-"&amp;TEXT(B1962,"YYYY"))</f>
        <v>CASH-270-2019</v>
      </c>
      <c r="G1962" s="21" t="str">
        <f>IFERROR(VLOOKUP(D1962,CustomerList[],2,FALSE),"")</f>
        <v>A&amp;Y For Sports Equipments</v>
      </c>
      <c r="H1962" s="22">
        <f t="shared" si="60"/>
        <v>-6000</v>
      </c>
      <c r="I1962" s="23" t="str">
        <f t="shared" si="61"/>
        <v>CR</v>
      </c>
    </row>
    <row r="1963" spans="2:9" x14ac:dyDescent="0.25">
      <c r="B1963" s="17">
        <v>43645</v>
      </c>
      <c r="C1963" s="18" t="s">
        <v>1</v>
      </c>
      <c r="D1963" s="18">
        <v>28</v>
      </c>
      <c r="E1963" s="19">
        <v>10500</v>
      </c>
      <c r="F1963" s="20" t="str">
        <f>IF(C1963="","",C1963&amp;"-"&amp;COUNTIF($C$8:C3962,C1963)&amp;"-"&amp;TEXT(B1963,"YYYY"))</f>
        <v>CHK-294-2019</v>
      </c>
      <c r="G1963" s="21" t="str">
        <f>IFERROR(VLOOKUP(D1963,CustomerList[],2,FALSE),"")</f>
        <v>D&amp;D For Import &amp; Export</v>
      </c>
      <c r="H1963" s="22">
        <f t="shared" si="60"/>
        <v>-10500</v>
      </c>
      <c r="I1963" s="23" t="str">
        <f t="shared" si="61"/>
        <v>CR</v>
      </c>
    </row>
    <row r="1964" spans="2:9" x14ac:dyDescent="0.25">
      <c r="B1964" s="17">
        <v>43645</v>
      </c>
      <c r="C1964" s="18" t="s">
        <v>0</v>
      </c>
      <c r="D1964" s="18">
        <v>64</v>
      </c>
      <c r="E1964" s="19">
        <v>10500</v>
      </c>
      <c r="F1964" s="20" t="str">
        <f>IF(C1964="","",C1964&amp;"-"&amp;COUNTIF($C$8:C3963,C1964)&amp;"-"&amp;TEXT(B1964,"YYYY"))</f>
        <v>INV-1170-2019</v>
      </c>
      <c r="G1964" s="21" t="str">
        <f>IFERROR(VLOOKUP(D1964,CustomerList[],2,FALSE),"")</f>
        <v>A&amp;A For Import &amp; Export</v>
      </c>
      <c r="H1964" s="22">
        <f t="shared" si="60"/>
        <v>10500</v>
      </c>
      <c r="I1964" s="23" t="str">
        <f t="shared" si="61"/>
        <v>DR</v>
      </c>
    </row>
    <row r="1965" spans="2:9" x14ac:dyDescent="0.25">
      <c r="B1965" s="17">
        <v>43645</v>
      </c>
      <c r="C1965" s="18" t="s">
        <v>0</v>
      </c>
      <c r="D1965" s="18">
        <v>11</v>
      </c>
      <c r="E1965" s="19">
        <v>15500</v>
      </c>
      <c r="F1965" s="20" t="str">
        <f>IF(C1965="","",C1965&amp;"-"&amp;COUNTIF($C$8:C3964,C1965)&amp;"-"&amp;TEXT(B1965,"YYYY"))</f>
        <v>INV-1170-2019</v>
      </c>
      <c r="G1965" s="21" t="str">
        <f>IFERROR(VLOOKUP(D1965,CustomerList[],2,FALSE),"")</f>
        <v>Giza Trade</v>
      </c>
      <c r="H1965" s="22">
        <f t="shared" si="60"/>
        <v>15500</v>
      </c>
      <c r="I1965" s="23" t="str">
        <f t="shared" si="61"/>
        <v>DR</v>
      </c>
    </row>
    <row r="1966" spans="2:9" x14ac:dyDescent="0.25">
      <c r="B1966" s="17">
        <v>43645</v>
      </c>
      <c r="C1966" s="18" t="s">
        <v>0</v>
      </c>
      <c r="D1966" s="18">
        <v>46</v>
      </c>
      <c r="E1966" s="19">
        <v>10500</v>
      </c>
      <c r="F1966" s="20" t="str">
        <f>IF(C1966="","",C1966&amp;"-"&amp;COUNTIF($C$8:C3965,C1966)&amp;"-"&amp;TEXT(B1966,"YYYY"))</f>
        <v>INV-1170-2019</v>
      </c>
      <c r="G1966" s="21" t="str">
        <f>IFERROR(VLOOKUP(D1966,CustomerList[],2,FALSE),"")</f>
        <v>Joseph For Distribution</v>
      </c>
      <c r="H1966" s="22">
        <f t="shared" si="60"/>
        <v>10500</v>
      </c>
      <c r="I1966" s="23" t="str">
        <f t="shared" si="61"/>
        <v>DR</v>
      </c>
    </row>
    <row r="1967" spans="2:9" x14ac:dyDescent="0.25">
      <c r="B1967" s="17">
        <v>43645</v>
      </c>
      <c r="C1967" s="18" t="s">
        <v>2</v>
      </c>
      <c r="D1967" s="18">
        <v>61</v>
      </c>
      <c r="E1967" s="19">
        <v>19500</v>
      </c>
      <c r="F1967" s="20" t="str">
        <f>IF(C1967="","",C1967&amp;"-"&amp;COUNTIF($C$8:C3966,C1967)&amp;"-"&amp;TEXT(B1967,"YYYY"))</f>
        <v>CN-266-2019</v>
      </c>
      <c r="G1967" s="21" t="str">
        <f>IFERROR(VLOOKUP(D1967,CustomerList[],2,FALSE),"")</f>
        <v>AAA sons For Import &amp; Export</v>
      </c>
      <c r="H1967" s="22">
        <f t="shared" si="60"/>
        <v>-19500</v>
      </c>
      <c r="I1967" s="23" t="str">
        <f t="shared" si="61"/>
        <v>CR</v>
      </c>
    </row>
    <row r="1968" spans="2:9" x14ac:dyDescent="0.25">
      <c r="B1968" s="17">
        <v>43646</v>
      </c>
      <c r="C1968" s="18" t="s">
        <v>0</v>
      </c>
      <c r="D1968" s="18">
        <v>16</v>
      </c>
      <c r="E1968" s="19">
        <v>13000</v>
      </c>
      <c r="F1968" s="20" t="str">
        <f>IF(C1968="","",C1968&amp;"-"&amp;COUNTIF($C$8:C3967,C1968)&amp;"-"&amp;TEXT(B1968,"YYYY"))</f>
        <v>INV-1170-2019</v>
      </c>
      <c r="G1968" s="21" t="str">
        <f>IFERROR(VLOOKUP(D1968,CustomerList[],2,FALSE),"")</f>
        <v>Amr Atef</v>
      </c>
      <c r="H1968" s="22">
        <f t="shared" ref="H1968:H2007" si="62">IF(C1968="INV",E1968,-E1968)</f>
        <v>13000</v>
      </c>
      <c r="I1968" s="23" t="str">
        <f t="shared" ref="I1968:I2007" si="63">IF(E1968="","",IF(H1968&gt;0,"DR","CR"))</f>
        <v>DR</v>
      </c>
    </row>
    <row r="1969" spans="2:9" x14ac:dyDescent="0.25">
      <c r="B1969" s="17">
        <v>43646</v>
      </c>
      <c r="C1969" s="18" t="s">
        <v>3</v>
      </c>
      <c r="D1969" s="18">
        <v>31</v>
      </c>
      <c r="E1969" s="19">
        <v>2500</v>
      </c>
      <c r="F1969" s="20" t="str">
        <f>IF(C1969="","",C1969&amp;"-"&amp;COUNTIF($C$8:C3968,C1969)&amp;"-"&amp;TEXT(B1969,"YYYY"))</f>
        <v>CASH-270-2019</v>
      </c>
      <c r="G1969" s="21" t="str">
        <f>IFERROR(VLOOKUP(D1969,CustomerList[],2,FALSE),"")</f>
        <v>C&amp;Y For Trading</v>
      </c>
      <c r="H1969" s="22">
        <f t="shared" si="62"/>
        <v>-2500</v>
      </c>
      <c r="I1969" s="23" t="str">
        <f t="shared" si="63"/>
        <v>CR</v>
      </c>
    </row>
    <row r="1970" spans="2:9" x14ac:dyDescent="0.25">
      <c r="B1970" s="17">
        <v>43646</v>
      </c>
      <c r="C1970" s="18" t="s">
        <v>3</v>
      </c>
      <c r="D1970" s="18">
        <v>57</v>
      </c>
      <c r="E1970" s="19">
        <v>7500</v>
      </c>
      <c r="F1970" s="20" t="str">
        <f>IF(C1970="","",C1970&amp;"-"&amp;COUNTIF($C$8:C3969,C1970)&amp;"-"&amp;TEXT(B1970,"YYYY"))</f>
        <v>CASH-270-2019</v>
      </c>
      <c r="G1970" s="21" t="str">
        <f>IFERROR(VLOOKUP(D1970,CustomerList[],2,FALSE),"")</f>
        <v>Ahmed &amp; Co For Sports Equipments</v>
      </c>
      <c r="H1970" s="22">
        <f t="shared" si="62"/>
        <v>-7500</v>
      </c>
      <c r="I1970" s="23" t="str">
        <f t="shared" si="63"/>
        <v>CR</v>
      </c>
    </row>
    <row r="1971" spans="2:9" x14ac:dyDescent="0.25">
      <c r="B1971" s="17">
        <v>43646</v>
      </c>
      <c r="C1971" s="18" t="s">
        <v>3</v>
      </c>
      <c r="D1971" s="18">
        <v>30</v>
      </c>
      <c r="E1971" s="19">
        <v>16500</v>
      </c>
      <c r="F1971" s="20" t="str">
        <f>IF(C1971="","",C1971&amp;"-"&amp;COUNTIF($C$8:C3970,C1971)&amp;"-"&amp;TEXT(B1971,"YYYY"))</f>
        <v>CASH-270-2019</v>
      </c>
      <c r="G1971" s="21" t="str">
        <f>IFERROR(VLOOKUP(D1971,CustomerList[],2,FALSE),"")</f>
        <v>A&amp;C For Maitenance &amp; Services</v>
      </c>
      <c r="H1971" s="22">
        <f t="shared" si="62"/>
        <v>-16500</v>
      </c>
      <c r="I1971" s="23" t="str">
        <f t="shared" si="63"/>
        <v>CR</v>
      </c>
    </row>
    <row r="1972" spans="2:9" x14ac:dyDescent="0.25">
      <c r="B1972" s="17">
        <v>43646</v>
      </c>
      <c r="C1972" s="18" t="s">
        <v>0</v>
      </c>
      <c r="D1972" s="18">
        <v>32</v>
      </c>
      <c r="E1972" s="19">
        <v>6000</v>
      </c>
      <c r="F1972" s="20" t="str">
        <f>IF(C1972="","",C1972&amp;"-"&amp;COUNTIF($C$8:C3971,C1972)&amp;"-"&amp;TEXT(B1972,"YYYY"))</f>
        <v>INV-1170-2019</v>
      </c>
      <c r="G1972" s="21" t="str">
        <f>IFERROR(VLOOKUP(D1972,CustomerList[],2,FALSE),"")</f>
        <v>D&amp;Y For Sports Equipments</v>
      </c>
      <c r="H1972" s="22">
        <f t="shared" si="62"/>
        <v>6000</v>
      </c>
      <c r="I1972" s="23" t="str">
        <f t="shared" si="63"/>
        <v>DR</v>
      </c>
    </row>
    <row r="1973" spans="2:9" x14ac:dyDescent="0.25">
      <c r="B1973" s="17">
        <v>43646</v>
      </c>
      <c r="C1973" s="18" t="s">
        <v>0</v>
      </c>
      <c r="D1973" s="18">
        <v>38</v>
      </c>
      <c r="E1973" s="19">
        <v>5500</v>
      </c>
      <c r="F1973" s="20" t="str">
        <f>IF(C1973="","",C1973&amp;"-"&amp;COUNTIF($C$8:C3972,C1973)&amp;"-"&amp;TEXT(B1973,"YYYY"))</f>
        <v>INV-1170-2019</v>
      </c>
      <c r="G1973" s="21" t="str">
        <f>IFERROR(VLOOKUP(D1973,CustomerList[],2,FALSE),"")</f>
        <v>Y&amp;C For Sports Equipments</v>
      </c>
      <c r="H1973" s="22">
        <f t="shared" si="62"/>
        <v>5500</v>
      </c>
      <c r="I1973" s="23" t="str">
        <f t="shared" si="63"/>
        <v>DR</v>
      </c>
    </row>
    <row r="1974" spans="2:9" x14ac:dyDescent="0.25">
      <c r="B1974" s="17">
        <v>43646</v>
      </c>
      <c r="C1974" s="18" t="s">
        <v>0</v>
      </c>
      <c r="D1974" s="18">
        <v>66</v>
      </c>
      <c r="E1974" s="19">
        <v>18000</v>
      </c>
      <c r="F1974" s="20" t="str">
        <f>IF(C1974="","",C1974&amp;"-"&amp;COUNTIF($C$8:C3973,C1974)&amp;"-"&amp;TEXT(B1974,"YYYY"))</f>
        <v>INV-1170-2019</v>
      </c>
      <c r="G1974" s="21" t="str">
        <f>IFERROR(VLOOKUP(D1974,CustomerList[],2,FALSE),"")</f>
        <v>Y&amp;C For Distribution</v>
      </c>
      <c r="H1974" s="22">
        <f t="shared" si="62"/>
        <v>18000</v>
      </c>
      <c r="I1974" s="23" t="str">
        <f t="shared" si="63"/>
        <v>DR</v>
      </c>
    </row>
    <row r="1975" spans="2:9" x14ac:dyDescent="0.25">
      <c r="B1975" s="17">
        <v>43646</v>
      </c>
      <c r="C1975" s="18" t="s">
        <v>0</v>
      </c>
      <c r="D1975" s="18">
        <v>63</v>
      </c>
      <c r="E1975" s="19">
        <v>5500</v>
      </c>
      <c r="F1975" s="20" t="str">
        <f>IF(C1975="","",C1975&amp;"-"&amp;COUNTIF($C$8:C3974,C1975)&amp;"-"&amp;TEXT(B1975,"YYYY"))</f>
        <v>INV-1170-2019</v>
      </c>
      <c r="G1975" s="21" t="str">
        <f>IFERROR(VLOOKUP(D1975,CustomerList[],2,FALSE),"")</f>
        <v>C&amp;Y For Import &amp; Export</v>
      </c>
      <c r="H1975" s="22">
        <f t="shared" si="62"/>
        <v>5500</v>
      </c>
      <c r="I1975" s="23" t="str">
        <f t="shared" si="63"/>
        <v>DR</v>
      </c>
    </row>
    <row r="1976" spans="2:9" x14ac:dyDescent="0.25">
      <c r="B1976" s="17">
        <v>43646</v>
      </c>
      <c r="C1976" s="18" t="s">
        <v>3</v>
      </c>
      <c r="D1976" s="18">
        <v>50</v>
      </c>
      <c r="E1976" s="19">
        <v>4500</v>
      </c>
      <c r="F1976" s="20" t="str">
        <f>IF(C1976="","",C1976&amp;"-"&amp;COUNTIF($C$8:C3975,C1976)&amp;"-"&amp;TEXT(B1976,"YYYY"))</f>
        <v>CASH-270-2019</v>
      </c>
      <c r="G1976" s="21" t="str">
        <f>IFERROR(VLOOKUP(D1976,CustomerList[],2,FALSE),"")</f>
        <v>D&amp;A For Import &amp; Export</v>
      </c>
      <c r="H1976" s="22">
        <f t="shared" si="62"/>
        <v>-4500</v>
      </c>
      <c r="I1976" s="23" t="str">
        <f t="shared" si="63"/>
        <v>CR</v>
      </c>
    </row>
    <row r="1977" spans="2:9" x14ac:dyDescent="0.25">
      <c r="B1977" s="17">
        <v>43646</v>
      </c>
      <c r="C1977" s="18" t="s">
        <v>0</v>
      </c>
      <c r="D1977" s="18">
        <v>56</v>
      </c>
      <c r="E1977" s="19">
        <v>4000</v>
      </c>
      <c r="F1977" s="20" t="str">
        <f>IF(C1977="","",C1977&amp;"-"&amp;COUNTIF($C$8:C3976,C1977)&amp;"-"&amp;TEXT(B1977,"YYYY"))</f>
        <v>INV-1170-2019</v>
      </c>
      <c r="G1977" s="21" t="str">
        <f>IFERROR(VLOOKUP(D1977,CustomerList[],2,FALSE),"")</f>
        <v>Y&amp;C For Maitenance &amp; Services</v>
      </c>
      <c r="H1977" s="22">
        <f t="shared" si="62"/>
        <v>4000</v>
      </c>
      <c r="I1977" s="23" t="str">
        <f t="shared" si="63"/>
        <v>DR</v>
      </c>
    </row>
    <row r="1978" spans="2:9" x14ac:dyDescent="0.25">
      <c r="B1978" s="17">
        <v>43646</v>
      </c>
      <c r="C1978" s="18" t="s">
        <v>1</v>
      </c>
      <c r="D1978" s="18">
        <v>18</v>
      </c>
      <c r="E1978" s="19">
        <v>11000</v>
      </c>
      <c r="F1978" s="20" t="str">
        <f>IF(C1978="","",C1978&amp;"-"&amp;COUNTIF($C$8:C3977,C1978)&amp;"-"&amp;TEXT(B1978,"YYYY"))</f>
        <v>CHK-294-2019</v>
      </c>
      <c r="G1978" s="21" t="str">
        <f>IFERROR(VLOOKUP(D1978,CustomerList[],2,FALSE),"")</f>
        <v>Y&amp;A For Sports Equipments</v>
      </c>
      <c r="H1978" s="22">
        <f t="shared" si="62"/>
        <v>-11000</v>
      </c>
      <c r="I1978" s="23" t="str">
        <f t="shared" si="63"/>
        <v>CR</v>
      </c>
    </row>
    <row r="1979" spans="2:9" x14ac:dyDescent="0.25">
      <c r="B1979" s="17">
        <v>43646</v>
      </c>
      <c r="C1979" s="18" t="s">
        <v>2</v>
      </c>
      <c r="D1979" s="18">
        <v>45</v>
      </c>
      <c r="E1979" s="19">
        <v>11500</v>
      </c>
      <c r="F1979" s="20" t="str">
        <f>IF(C1979="","",C1979&amp;"-"&amp;COUNTIF($C$8:C3978,C1979)&amp;"-"&amp;TEXT(B1979,"YYYY"))</f>
        <v>CN-266-2019</v>
      </c>
      <c r="G1979" s="21" t="str">
        <f>IFERROR(VLOOKUP(D1979,CustomerList[],2,FALSE),"")</f>
        <v>A&amp;D For Maitenance &amp; Services</v>
      </c>
      <c r="H1979" s="22">
        <f t="shared" si="62"/>
        <v>-11500</v>
      </c>
      <c r="I1979" s="23" t="str">
        <f t="shared" si="63"/>
        <v>CR</v>
      </c>
    </row>
    <row r="1980" spans="2:9" x14ac:dyDescent="0.25">
      <c r="B1980" s="17">
        <v>43646</v>
      </c>
      <c r="C1980" s="18" t="s">
        <v>0</v>
      </c>
      <c r="D1980" s="18">
        <v>28</v>
      </c>
      <c r="E1980" s="19">
        <v>8500</v>
      </c>
      <c r="F1980" s="20" t="str">
        <f>IF(C1980="","",C1980&amp;"-"&amp;COUNTIF($C$8:C3979,C1980)&amp;"-"&amp;TEXT(B1980,"YYYY"))</f>
        <v>INV-1170-2019</v>
      </c>
      <c r="G1980" s="21" t="str">
        <f>IFERROR(VLOOKUP(D1980,CustomerList[],2,FALSE),"")</f>
        <v>D&amp;D For Import &amp; Export</v>
      </c>
      <c r="H1980" s="22">
        <f t="shared" si="62"/>
        <v>8500</v>
      </c>
      <c r="I1980" s="23" t="str">
        <f t="shared" si="63"/>
        <v>DR</v>
      </c>
    </row>
    <row r="1981" spans="2:9" x14ac:dyDescent="0.25">
      <c r="B1981" s="17">
        <v>43646</v>
      </c>
      <c r="C1981" s="18" t="s">
        <v>2</v>
      </c>
      <c r="D1981" s="18">
        <v>47</v>
      </c>
      <c r="E1981" s="19">
        <v>5000</v>
      </c>
      <c r="F1981" s="20" t="str">
        <f>IF(C1981="","",C1981&amp;"-"&amp;COUNTIF($C$8:C3980,C1981)&amp;"-"&amp;TEXT(B1981,"YYYY"))</f>
        <v>CN-266-2019</v>
      </c>
      <c r="G1981" s="21" t="str">
        <f>IFERROR(VLOOKUP(D1981,CustomerList[],2,FALSE),"")</f>
        <v>Y&amp;C For Trading</v>
      </c>
      <c r="H1981" s="22">
        <f t="shared" si="62"/>
        <v>-5000</v>
      </c>
      <c r="I1981" s="23" t="str">
        <f t="shared" si="63"/>
        <v>CR</v>
      </c>
    </row>
    <row r="1982" spans="2:9" x14ac:dyDescent="0.25">
      <c r="B1982" s="17">
        <v>43646</v>
      </c>
      <c r="C1982" s="18" t="s">
        <v>3</v>
      </c>
      <c r="D1982" s="18">
        <v>64</v>
      </c>
      <c r="E1982" s="19">
        <v>4000</v>
      </c>
      <c r="F1982" s="20" t="str">
        <f>IF(C1982="","",C1982&amp;"-"&amp;COUNTIF($C$8:C3981,C1982)&amp;"-"&amp;TEXT(B1982,"YYYY"))</f>
        <v>CASH-270-2019</v>
      </c>
      <c r="G1982" s="21" t="str">
        <f>IFERROR(VLOOKUP(D1982,CustomerList[],2,FALSE),"")</f>
        <v>A&amp;A For Import &amp; Export</v>
      </c>
      <c r="H1982" s="22">
        <f t="shared" si="62"/>
        <v>-4000</v>
      </c>
      <c r="I1982" s="23" t="str">
        <f t="shared" si="63"/>
        <v>CR</v>
      </c>
    </row>
    <row r="1983" spans="2:9" x14ac:dyDescent="0.25">
      <c r="B1983" s="17">
        <v>43646</v>
      </c>
      <c r="C1983" s="18" t="s">
        <v>2</v>
      </c>
      <c r="D1983" s="18">
        <v>50</v>
      </c>
      <c r="E1983" s="19">
        <v>11000</v>
      </c>
      <c r="F1983" s="20" t="str">
        <f>IF(C1983="","",C1983&amp;"-"&amp;COUNTIF($C$8:C3982,C1983)&amp;"-"&amp;TEXT(B1983,"YYYY"))</f>
        <v>CN-266-2019</v>
      </c>
      <c r="G1983" s="21" t="str">
        <f>IFERROR(VLOOKUP(D1983,CustomerList[],2,FALSE),"")</f>
        <v>D&amp;A For Import &amp; Export</v>
      </c>
      <c r="H1983" s="22">
        <f t="shared" si="62"/>
        <v>-11000</v>
      </c>
      <c r="I1983" s="23" t="str">
        <f t="shared" si="63"/>
        <v>CR</v>
      </c>
    </row>
    <row r="1984" spans="2:9" x14ac:dyDescent="0.25">
      <c r="B1984" s="17">
        <v>43646</v>
      </c>
      <c r="C1984" s="18" t="s">
        <v>0</v>
      </c>
      <c r="D1984" s="18">
        <v>15</v>
      </c>
      <c r="E1984" s="19">
        <v>9000</v>
      </c>
      <c r="F1984" s="20" t="str">
        <f>IF(C1984="","",C1984&amp;"-"&amp;COUNTIF($C$8:C3983,C1984)&amp;"-"&amp;TEXT(B1984,"YYYY"))</f>
        <v>INV-1170-2019</v>
      </c>
      <c r="G1984" s="21" t="str">
        <f>IFERROR(VLOOKUP(D1984,CustomerList[],2,FALSE),"")</f>
        <v>Triple A Bikes</v>
      </c>
      <c r="H1984" s="22">
        <f t="shared" si="62"/>
        <v>9000</v>
      </c>
      <c r="I1984" s="23" t="str">
        <f t="shared" si="63"/>
        <v>DR</v>
      </c>
    </row>
    <row r="1985" spans="2:9" x14ac:dyDescent="0.25">
      <c r="B1985" s="17">
        <v>43646</v>
      </c>
      <c r="C1985" s="18" t="s">
        <v>0</v>
      </c>
      <c r="D1985" s="18">
        <v>58</v>
      </c>
      <c r="E1985" s="19">
        <v>19000</v>
      </c>
      <c r="F1985" s="20" t="str">
        <f>IF(C1985="","",C1985&amp;"-"&amp;COUNTIF($C$8:C3984,C1985)&amp;"-"&amp;TEXT(B1985,"YYYY"))</f>
        <v>INV-1170-2019</v>
      </c>
      <c r="G1985" s="21" t="str">
        <f>IFERROR(VLOOKUP(D1985,CustomerList[],2,FALSE),"")</f>
        <v>A&amp;Y For Sports Equipments</v>
      </c>
      <c r="H1985" s="22">
        <f t="shared" si="62"/>
        <v>19000</v>
      </c>
      <c r="I1985" s="23" t="str">
        <f t="shared" si="63"/>
        <v>DR</v>
      </c>
    </row>
    <row r="1986" spans="2:9" x14ac:dyDescent="0.25">
      <c r="B1986" s="17">
        <v>43646</v>
      </c>
      <c r="C1986" s="18" t="s">
        <v>0</v>
      </c>
      <c r="D1986" s="18">
        <v>34</v>
      </c>
      <c r="E1986" s="19">
        <v>8500</v>
      </c>
      <c r="F1986" s="20" t="str">
        <f>IF(C1986="","",C1986&amp;"-"&amp;COUNTIF($C$8:C3985,C1986)&amp;"-"&amp;TEXT(B1986,"YYYY"))</f>
        <v>INV-1170-2019</v>
      </c>
      <c r="G1986" s="21" t="str">
        <f>IFERROR(VLOOKUP(D1986,CustomerList[],2,FALSE),"")</f>
        <v>D&amp;C For Distribution</v>
      </c>
      <c r="H1986" s="22">
        <f t="shared" si="62"/>
        <v>8500</v>
      </c>
      <c r="I1986" s="23" t="str">
        <f t="shared" si="63"/>
        <v>DR</v>
      </c>
    </row>
    <row r="1987" spans="2:9" x14ac:dyDescent="0.25">
      <c r="B1987" s="17">
        <v>43646</v>
      </c>
      <c r="C1987" s="18" t="s">
        <v>0</v>
      </c>
      <c r="D1987" s="18">
        <v>72</v>
      </c>
      <c r="E1987" s="19">
        <v>13500</v>
      </c>
      <c r="F1987" s="20" t="str">
        <f>IF(C1987="","",C1987&amp;"-"&amp;COUNTIF($C$8:C3986,C1987)&amp;"-"&amp;TEXT(B1987,"YYYY"))</f>
        <v>INV-1170-2019</v>
      </c>
      <c r="G1987" s="21" t="str">
        <f>IFERROR(VLOOKUP(D1987,CustomerList[],2,FALSE),"")</f>
        <v>C&amp;C For Trading</v>
      </c>
      <c r="H1987" s="22">
        <f t="shared" si="62"/>
        <v>13500</v>
      </c>
      <c r="I1987" s="23" t="str">
        <f t="shared" si="63"/>
        <v>DR</v>
      </c>
    </row>
    <row r="1988" spans="2:9" x14ac:dyDescent="0.25">
      <c r="B1988" s="17">
        <v>43646</v>
      </c>
      <c r="C1988" s="18" t="s">
        <v>3</v>
      </c>
      <c r="D1988" s="18">
        <v>71</v>
      </c>
      <c r="E1988" s="19">
        <v>14500</v>
      </c>
      <c r="F1988" s="20" t="str">
        <f>IF(C1988="","",C1988&amp;"-"&amp;COUNTIF($C$8:C3987,C1988)&amp;"-"&amp;TEXT(B1988,"YYYY"))</f>
        <v>CASH-270-2019</v>
      </c>
      <c r="G1988" s="21" t="str">
        <f>IFERROR(VLOOKUP(D1988,CustomerList[],2,FALSE),"")</f>
        <v>Aly&amp;Co For Trading</v>
      </c>
      <c r="H1988" s="22">
        <f t="shared" si="62"/>
        <v>-14500</v>
      </c>
      <c r="I1988" s="23" t="str">
        <f t="shared" si="63"/>
        <v>CR</v>
      </c>
    </row>
    <row r="1989" spans="2:9" x14ac:dyDescent="0.25">
      <c r="B1989" s="17">
        <v>43646</v>
      </c>
      <c r="C1989" s="18" t="s">
        <v>0</v>
      </c>
      <c r="D1989" s="18">
        <v>21</v>
      </c>
      <c r="E1989" s="19">
        <v>500</v>
      </c>
      <c r="F1989" s="20" t="str">
        <f>IF(C1989="","",C1989&amp;"-"&amp;COUNTIF($C$8:C3988,C1989)&amp;"-"&amp;TEXT(B1989,"YYYY"))</f>
        <v>INV-1170-2019</v>
      </c>
      <c r="G1989" s="21" t="str">
        <f>IFERROR(VLOOKUP(D1989,CustomerList[],2,FALSE),"")</f>
        <v>Y&amp;A For Trading</v>
      </c>
      <c r="H1989" s="22">
        <f t="shared" si="62"/>
        <v>500</v>
      </c>
      <c r="I1989" s="23" t="str">
        <f t="shared" si="63"/>
        <v>DR</v>
      </c>
    </row>
    <row r="1990" spans="2:9" x14ac:dyDescent="0.25">
      <c r="B1990" s="17">
        <v>43646</v>
      </c>
      <c r="C1990" s="18" t="s">
        <v>1</v>
      </c>
      <c r="D1990" s="18">
        <v>42</v>
      </c>
      <c r="E1990" s="19">
        <v>18500</v>
      </c>
      <c r="F1990" s="20" t="str">
        <f>IF(C1990="","",C1990&amp;"-"&amp;COUNTIF($C$8:C3989,C1990)&amp;"-"&amp;TEXT(B1990,"YYYY"))</f>
        <v>CHK-294-2019</v>
      </c>
      <c r="G1990" s="21" t="str">
        <f>IFERROR(VLOOKUP(D1990,CustomerList[],2,FALSE),"")</f>
        <v>A&amp;A For Trading</v>
      </c>
      <c r="H1990" s="22">
        <f t="shared" si="62"/>
        <v>-18500</v>
      </c>
      <c r="I1990" s="23" t="str">
        <f t="shared" si="63"/>
        <v>CR</v>
      </c>
    </row>
    <row r="1991" spans="2:9" x14ac:dyDescent="0.25">
      <c r="B1991" s="17">
        <v>43646</v>
      </c>
      <c r="C1991" s="18" t="s">
        <v>0</v>
      </c>
      <c r="D1991" s="18">
        <v>47</v>
      </c>
      <c r="E1991" s="19">
        <v>8000</v>
      </c>
      <c r="F1991" s="20" t="str">
        <f>IF(C1991="","",C1991&amp;"-"&amp;COUNTIF($C$8:C3990,C1991)&amp;"-"&amp;TEXT(B1991,"YYYY"))</f>
        <v>INV-1170-2019</v>
      </c>
      <c r="G1991" s="21" t="str">
        <f>IFERROR(VLOOKUP(D1991,CustomerList[],2,FALSE),"")</f>
        <v>Y&amp;C For Trading</v>
      </c>
      <c r="H1991" s="22">
        <f t="shared" si="62"/>
        <v>8000</v>
      </c>
      <c r="I1991" s="23" t="str">
        <f t="shared" si="63"/>
        <v>DR</v>
      </c>
    </row>
    <row r="1992" spans="2:9" x14ac:dyDescent="0.25">
      <c r="B1992" s="17">
        <v>43646</v>
      </c>
      <c r="C1992" s="18" t="s">
        <v>3</v>
      </c>
      <c r="D1992" s="18">
        <v>48</v>
      </c>
      <c r="E1992" s="19">
        <v>12500</v>
      </c>
      <c r="F1992" s="20" t="str">
        <f>IF(C1992="","",C1992&amp;"-"&amp;COUNTIF($C$8:C3991,C1992)&amp;"-"&amp;TEXT(B1992,"YYYY"))</f>
        <v>CASH-270-2019</v>
      </c>
      <c r="G1992" s="21" t="str">
        <f>IFERROR(VLOOKUP(D1992,CustomerList[],2,FALSE),"")</f>
        <v>Y&amp;Y For Maitenance &amp; Services</v>
      </c>
      <c r="H1992" s="22">
        <f t="shared" si="62"/>
        <v>-12500</v>
      </c>
      <c r="I1992" s="23" t="str">
        <f t="shared" si="63"/>
        <v>CR</v>
      </c>
    </row>
    <row r="1993" spans="2:9" x14ac:dyDescent="0.25">
      <c r="B1993" s="17">
        <v>43646</v>
      </c>
      <c r="C1993" s="18" t="s">
        <v>0</v>
      </c>
      <c r="D1993" s="18">
        <v>71</v>
      </c>
      <c r="E1993" s="19">
        <v>6500</v>
      </c>
      <c r="F1993" s="20" t="str">
        <f>IF(C1993="","",C1993&amp;"-"&amp;COUNTIF($C$8:C3992,C1993)&amp;"-"&amp;TEXT(B1993,"YYYY"))</f>
        <v>INV-1170-2019</v>
      </c>
      <c r="G1993" s="21" t="str">
        <f>IFERROR(VLOOKUP(D1993,CustomerList[],2,FALSE),"")</f>
        <v>Aly&amp;Co For Trading</v>
      </c>
      <c r="H1993" s="22">
        <f t="shared" si="62"/>
        <v>6500</v>
      </c>
      <c r="I1993" s="23" t="str">
        <f t="shared" si="63"/>
        <v>DR</v>
      </c>
    </row>
    <row r="1994" spans="2:9" x14ac:dyDescent="0.25">
      <c r="B1994" s="17">
        <v>43646</v>
      </c>
      <c r="C1994" s="18" t="s">
        <v>3</v>
      </c>
      <c r="D1994" s="18">
        <v>28</v>
      </c>
      <c r="E1994" s="19">
        <v>15500</v>
      </c>
      <c r="F1994" s="20" t="str">
        <f>IF(C1994="","",C1994&amp;"-"&amp;COUNTIF($C$8:C3993,C1994)&amp;"-"&amp;TEXT(B1994,"YYYY"))</f>
        <v>CASH-270-2019</v>
      </c>
      <c r="G1994" s="21" t="str">
        <f>IFERROR(VLOOKUP(D1994,CustomerList[],2,FALSE),"")</f>
        <v>D&amp;D For Import &amp; Export</v>
      </c>
      <c r="H1994" s="22">
        <f t="shared" si="62"/>
        <v>-15500</v>
      </c>
      <c r="I1994" s="23" t="str">
        <f t="shared" si="63"/>
        <v>CR</v>
      </c>
    </row>
    <row r="1995" spans="2:9" x14ac:dyDescent="0.25">
      <c r="B1995" s="17">
        <v>43646</v>
      </c>
      <c r="C1995" s="18" t="s">
        <v>0</v>
      </c>
      <c r="D1995" s="18">
        <v>61</v>
      </c>
      <c r="E1995" s="19">
        <v>1000</v>
      </c>
      <c r="F1995" s="20" t="str">
        <f>IF(C1995="","",C1995&amp;"-"&amp;COUNTIF($C$8:C3994,C1995)&amp;"-"&amp;TEXT(B1995,"YYYY"))</f>
        <v>INV-1170-2019</v>
      </c>
      <c r="G1995" s="21" t="str">
        <f>IFERROR(VLOOKUP(D1995,CustomerList[],2,FALSE),"")</f>
        <v>AAA sons For Import &amp; Export</v>
      </c>
      <c r="H1995" s="22">
        <f t="shared" si="62"/>
        <v>1000</v>
      </c>
      <c r="I1995" s="23" t="str">
        <f t="shared" si="63"/>
        <v>DR</v>
      </c>
    </row>
    <row r="1996" spans="2:9" x14ac:dyDescent="0.25">
      <c r="B1996" s="17">
        <v>43646</v>
      </c>
      <c r="C1996" s="18" t="s">
        <v>0</v>
      </c>
      <c r="D1996" s="18">
        <v>9</v>
      </c>
      <c r="E1996" s="19">
        <v>17000</v>
      </c>
      <c r="F1996" s="20" t="str">
        <f>IF(C1996="","",C1996&amp;"-"&amp;COUNTIF($C$8:C3995,C1996)&amp;"-"&amp;TEXT(B1996,"YYYY"))</f>
        <v>INV-1170-2019</v>
      </c>
      <c r="G1996" s="21" t="str">
        <f>IFERROR(VLOOKUP(D1996,CustomerList[],2,FALSE),"")</f>
        <v>Sports &amp; Fitness Co</v>
      </c>
      <c r="H1996" s="22">
        <f t="shared" si="62"/>
        <v>17000</v>
      </c>
      <c r="I1996" s="23" t="str">
        <f t="shared" si="63"/>
        <v>DR</v>
      </c>
    </row>
    <row r="1997" spans="2:9" x14ac:dyDescent="0.25">
      <c r="B1997" s="17">
        <v>43646</v>
      </c>
      <c r="C1997" s="18" t="s">
        <v>0</v>
      </c>
      <c r="D1997" s="18">
        <v>65</v>
      </c>
      <c r="E1997" s="19">
        <v>500</v>
      </c>
      <c r="F1997" s="20" t="str">
        <f>IF(C1997="","",C1997&amp;"-"&amp;COUNTIF($C$8:C3996,C1997)&amp;"-"&amp;TEXT(B1997,"YYYY"))</f>
        <v>INV-1170-2019</v>
      </c>
      <c r="G1997" s="21" t="str">
        <f>IFERROR(VLOOKUP(D1997,CustomerList[],2,FALSE),"")</f>
        <v>Y&amp;Y For Import &amp; Export</v>
      </c>
      <c r="H1997" s="22">
        <f t="shared" si="62"/>
        <v>500</v>
      </c>
      <c r="I1997" s="23" t="str">
        <f t="shared" si="63"/>
        <v>DR</v>
      </c>
    </row>
    <row r="1998" spans="2:9" x14ac:dyDescent="0.25">
      <c r="B1998" s="17">
        <v>43646</v>
      </c>
      <c r="C1998" s="18" t="s">
        <v>1</v>
      </c>
      <c r="D1998" s="18">
        <v>29</v>
      </c>
      <c r="E1998" s="19">
        <v>15500</v>
      </c>
      <c r="F1998" s="20" t="str">
        <f>IF(C1998="","",C1998&amp;"-"&amp;COUNTIF($C$8:C3997,C1998)&amp;"-"&amp;TEXT(B1998,"YYYY"))</f>
        <v>CHK-294-2019</v>
      </c>
      <c r="G1998" s="21" t="str">
        <f>IFERROR(VLOOKUP(D1998,CustomerList[],2,FALSE),"")</f>
        <v>A&amp;D For Sports Equipments</v>
      </c>
      <c r="H1998" s="22">
        <f t="shared" si="62"/>
        <v>-15500</v>
      </c>
      <c r="I1998" s="23" t="str">
        <f t="shared" si="63"/>
        <v>CR</v>
      </c>
    </row>
    <row r="1999" spans="2:9" x14ac:dyDescent="0.25">
      <c r="B1999" s="17">
        <v>43646</v>
      </c>
      <c r="C1999" s="18" t="s">
        <v>0</v>
      </c>
      <c r="D1999" s="18">
        <v>12</v>
      </c>
      <c r="E1999" s="19">
        <v>7500</v>
      </c>
      <c r="F1999" s="20" t="str">
        <f>IF(C1999="","",C1999&amp;"-"&amp;COUNTIF($C$8:C3998,C1999)&amp;"-"&amp;TEXT(B1999,"YYYY"))</f>
        <v>INV-1170-2019</v>
      </c>
      <c r="G1999" s="21" t="str">
        <f>IFERROR(VLOOKUP(D1999,CustomerList[],2,FALSE),"")</f>
        <v>AB Sons</v>
      </c>
      <c r="H1999" s="22">
        <f t="shared" si="62"/>
        <v>7500</v>
      </c>
      <c r="I1999" s="23" t="str">
        <f t="shared" si="63"/>
        <v>DR</v>
      </c>
    </row>
    <row r="2000" spans="2:9" x14ac:dyDescent="0.25">
      <c r="B2000" s="17">
        <v>43646</v>
      </c>
      <c r="C2000" s="18" t="s">
        <v>1</v>
      </c>
      <c r="D2000" s="18">
        <v>52</v>
      </c>
      <c r="E2000" s="19">
        <v>12000</v>
      </c>
      <c r="F2000" s="20" t="str">
        <f>IF(C2000="","",C2000&amp;"-"&amp;COUNTIF($C$8:C3999,C2000)&amp;"-"&amp;TEXT(B2000,"YYYY"))</f>
        <v>CHK-294-2019</v>
      </c>
      <c r="G2000" s="21" t="str">
        <f>IFERROR(VLOOKUP(D2000,CustomerList[],2,FALSE),"")</f>
        <v>A&amp;Y For Trading</v>
      </c>
      <c r="H2000" s="22">
        <f t="shared" si="62"/>
        <v>-12000</v>
      </c>
      <c r="I2000" s="23" t="str">
        <f t="shared" si="63"/>
        <v>CR</v>
      </c>
    </row>
    <row r="2001" spans="2:9" x14ac:dyDescent="0.25">
      <c r="B2001" s="17">
        <v>43646</v>
      </c>
      <c r="C2001" s="18" t="s">
        <v>2</v>
      </c>
      <c r="D2001" s="18">
        <v>9</v>
      </c>
      <c r="E2001" s="19">
        <v>15500</v>
      </c>
      <c r="F2001" s="20" t="str">
        <f>IF(C2001="","",C2001&amp;"-"&amp;COUNTIF($C$8:C4000,C2001)&amp;"-"&amp;TEXT(B2001,"YYYY"))</f>
        <v>CN-266-2019</v>
      </c>
      <c r="G2001" s="21" t="str">
        <f>IFERROR(VLOOKUP(D2001,CustomerList[],2,FALSE),"")</f>
        <v>Sports &amp; Fitness Co</v>
      </c>
      <c r="H2001" s="22">
        <f t="shared" si="62"/>
        <v>-15500</v>
      </c>
      <c r="I2001" s="23" t="str">
        <f t="shared" si="63"/>
        <v>CR</v>
      </c>
    </row>
    <row r="2002" spans="2:9" x14ac:dyDescent="0.25">
      <c r="B2002" s="17">
        <v>43646</v>
      </c>
      <c r="C2002" s="18" t="s">
        <v>3</v>
      </c>
      <c r="D2002" s="18">
        <v>6</v>
      </c>
      <c r="E2002" s="19">
        <v>1500</v>
      </c>
      <c r="F2002" s="20" t="str">
        <f>IF(C2002="","",C2002&amp;"-"&amp;COUNTIF($C$8:C4001,C2002)&amp;"-"&amp;TEXT(B2002,"YYYY"))</f>
        <v>CASH-270-2019</v>
      </c>
      <c r="G2002" s="21" t="str">
        <f>IFERROR(VLOOKUP(D2002,CustomerList[],2,FALSE),"")</f>
        <v>Fit &amp; Fit</v>
      </c>
      <c r="H2002" s="22">
        <f t="shared" si="62"/>
        <v>-1500</v>
      </c>
      <c r="I2002" s="23" t="str">
        <f t="shared" si="63"/>
        <v>CR</v>
      </c>
    </row>
    <row r="2003" spans="2:9" x14ac:dyDescent="0.25">
      <c r="B2003" s="17">
        <v>43646</v>
      </c>
      <c r="C2003" s="18" t="s">
        <v>2</v>
      </c>
      <c r="D2003" s="18">
        <v>20</v>
      </c>
      <c r="E2003" s="19">
        <v>9500</v>
      </c>
      <c r="F2003" s="20" t="str">
        <f>IF(C2003="","",C2003&amp;"-"&amp;COUNTIF($C$8:C4002,C2003)&amp;"-"&amp;TEXT(B2003,"YYYY"))</f>
        <v>CN-266-2019</v>
      </c>
      <c r="G2003" s="21" t="str">
        <f>IFERROR(VLOOKUP(D2003,CustomerList[],2,FALSE),"")</f>
        <v>A&amp;C For Sports Equipments</v>
      </c>
      <c r="H2003" s="22">
        <f t="shared" si="62"/>
        <v>-9500</v>
      </c>
      <c r="I2003" s="23" t="str">
        <f t="shared" si="63"/>
        <v>CR</v>
      </c>
    </row>
    <row r="2004" spans="2:9" x14ac:dyDescent="0.25">
      <c r="B2004" s="17">
        <v>43646</v>
      </c>
      <c r="C2004" s="18" t="s">
        <v>0</v>
      </c>
      <c r="D2004" s="18">
        <v>14</v>
      </c>
      <c r="E2004" s="19">
        <v>5500</v>
      </c>
      <c r="F2004" s="20" t="str">
        <f>IF(C2004="","",C2004&amp;"-"&amp;COUNTIF($C$8:C4003,C2004)&amp;"-"&amp;TEXT(B2004,"YYYY"))</f>
        <v>INV-1170-2019</v>
      </c>
      <c r="G2004" s="21" t="str">
        <f>IFERROR(VLOOKUP(D2004,CustomerList[],2,FALSE),"")</f>
        <v>G&amp;Joe limited</v>
      </c>
      <c r="H2004" s="22">
        <f t="shared" si="62"/>
        <v>5500</v>
      </c>
      <c r="I2004" s="23" t="str">
        <f t="shared" si="63"/>
        <v>DR</v>
      </c>
    </row>
    <row r="2005" spans="2:9" x14ac:dyDescent="0.25">
      <c r="B2005" s="17">
        <v>43646</v>
      </c>
      <c r="C2005" s="18" t="s">
        <v>3</v>
      </c>
      <c r="D2005" s="18">
        <v>14</v>
      </c>
      <c r="E2005" s="19">
        <v>3000</v>
      </c>
      <c r="F2005" s="20" t="str">
        <f>IF(C2005="","",C2005&amp;"-"&amp;COUNTIF($C$8:C4004,C2005)&amp;"-"&amp;TEXT(B2005,"YYYY"))</f>
        <v>CASH-270-2019</v>
      </c>
      <c r="G2005" s="21" t="str">
        <f>IFERROR(VLOOKUP(D2005,CustomerList[],2,FALSE),"")</f>
        <v>G&amp;Joe limited</v>
      </c>
      <c r="H2005" s="22">
        <f t="shared" si="62"/>
        <v>-3000</v>
      </c>
      <c r="I2005" s="23" t="str">
        <f t="shared" si="63"/>
        <v>CR</v>
      </c>
    </row>
    <row r="2006" spans="2:9" x14ac:dyDescent="0.25">
      <c r="B2006" s="17">
        <v>43646</v>
      </c>
      <c r="C2006" s="18" t="s">
        <v>3</v>
      </c>
      <c r="D2006" s="18">
        <v>56</v>
      </c>
      <c r="E2006" s="19">
        <v>17000</v>
      </c>
      <c r="F2006" s="20" t="str">
        <f>IF(C2006="","",C2006&amp;"-"&amp;COUNTIF($C$8:C4005,C2006)&amp;"-"&amp;TEXT(B2006,"YYYY"))</f>
        <v>CASH-270-2019</v>
      </c>
      <c r="G2006" s="21" t="str">
        <f>IFERROR(VLOOKUP(D2006,CustomerList[],2,FALSE),"")</f>
        <v>Y&amp;C For Maitenance &amp; Services</v>
      </c>
      <c r="H2006" s="22">
        <f t="shared" si="62"/>
        <v>-17000</v>
      </c>
      <c r="I2006" s="23" t="str">
        <f t="shared" si="63"/>
        <v>CR</v>
      </c>
    </row>
    <row r="2007" spans="2:9" x14ac:dyDescent="0.25">
      <c r="B2007" s="17">
        <v>43646</v>
      </c>
      <c r="C2007" s="18" t="s">
        <v>2</v>
      </c>
      <c r="D2007" s="18">
        <v>16</v>
      </c>
      <c r="E2007" s="19">
        <v>3500</v>
      </c>
      <c r="F2007" s="20" t="str">
        <f>IF(C2007="","",C2007&amp;"-"&amp;COUNTIF($C$8:C4006,C2007)&amp;"-"&amp;TEXT(B2007,"YYYY"))</f>
        <v>CN-266-2019</v>
      </c>
      <c r="G2007" s="21" t="str">
        <f>IFERROR(VLOOKUP(D2007,CustomerList[],2,FALSE),"")</f>
        <v>Amr Atef</v>
      </c>
      <c r="H2007" s="22">
        <f t="shared" si="62"/>
        <v>-3500</v>
      </c>
      <c r="I2007" s="23" t="str">
        <f t="shared" si="63"/>
        <v>CR</v>
      </c>
    </row>
  </sheetData>
  <sheetProtection formatCells="0" formatColumns="0" formatRows="0" autoFilter="0" pivotTables="0"/>
  <mergeCells count="3">
    <mergeCell ref="H5:I5"/>
    <mergeCell ref="B4:E5"/>
    <mergeCell ref="F4:I4"/>
  </mergeCells>
  <dataValidations count="2">
    <dataValidation type="date" allowBlank="1" showInputMessage="1" showErrorMessage="1" sqref="B8:B2007" xr:uid="{798F9F68-245E-421C-97FC-0A95985CEC4C}">
      <formula1>43466</formula1>
      <formula2>TODAY()</formula2>
    </dataValidation>
    <dataValidation type="decimal" allowBlank="1" showInputMessage="1" showErrorMessage="1" sqref="E8:E2007" xr:uid="{96594053-0B44-45C9-9B45-E58661501736}">
      <formula1>0</formula1>
      <formula2>10000000</formula2>
    </dataValidation>
  </dataValidations>
  <pageMargins left="0.7" right="0.7" top="0.75" bottom="0.75" header="0.3" footer="0.3"/>
  <pageSetup paperSize="9" scale="31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8D857DCB-B58A-42A7-922D-587B6422FE32}">
          <x14:formula1>
            <xm:f>'Customer List &amp; Doctype'!$I$4:$I$7</xm:f>
          </x14:formula1>
          <xm:sqref>C8:C2007</xm:sqref>
        </x14:dataValidation>
        <x14:dataValidation type="list" allowBlank="1" showInputMessage="1" showErrorMessage="1" xr:uid="{DF18F494-EA03-49C9-8B71-9DDE134CC3BF}">
          <x14:formula1>
            <xm:f>'Customer List &amp; Doctype'!$B$4:$B$78</xm:f>
          </x14:formula1>
          <xm:sqref>D8:D2007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EE0EC2-4A49-4E69-95E2-1A799583AD1E}">
  <dimension ref="A1:F20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1</v>
      </c>
      <c r="C1" s="28" t="s">
        <v>724</v>
      </c>
      <c r="D1" s="28" t="str">
        <f>VLOOKUP(B1,CustomerList[],2,0)</f>
        <v>Egyptian trade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663</v>
      </c>
      <c r="B5" s="24" t="s">
        <v>0</v>
      </c>
      <c r="C5" s="24" t="s">
        <v>227</v>
      </c>
      <c r="D5" s="27"/>
      <c r="E5" s="27">
        <v>15500</v>
      </c>
      <c r="F5" s="27">
        <v>15500</v>
      </c>
    </row>
    <row r="6" spans="1:6" x14ac:dyDescent="0.25">
      <c r="A6" s="24" t="s">
        <v>665</v>
      </c>
      <c r="B6" s="24" t="s">
        <v>0</v>
      </c>
      <c r="C6" s="24" t="s">
        <v>299</v>
      </c>
      <c r="D6" s="27"/>
      <c r="E6" s="27">
        <v>20000</v>
      </c>
      <c r="F6" s="27">
        <v>20000</v>
      </c>
    </row>
    <row r="7" spans="1:6" x14ac:dyDescent="0.25">
      <c r="A7" s="24"/>
      <c r="B7" s="24" t="s">
        <v>3</v>
      </c>
      <c r="C7" s="24" t="s">
        <v>269</v>
      </c>
      <c r="D7" s="27">
        <v>-6000</v>
      </c>
      <c r="E7" s="27"/>
      <c r="F7" s="27">
        <v>-6000</v>
      </c>
    </row>
    <row r="8" spans="1:6" x14ac:dyDescent="0.25">
      <c r="A8" s="24" t="s">
        <v>668</v>
      </c>
      <c r="B8" s="24" t="s">
        <v>0</v>
      </c>
      <c r="C8" s="24" t="s">
        <v>393</v>
      </c>
      <c r="D8" s="27"/>
      <c r="E8" s="27">
        <v>3000</v>
      </c>
      <c r="F8" s="27">
        <v>3000</v>
      </c>
    </row>
    <row r="9" spans="1:6" x14ac:dyDescent="0.25">
      <c r="A9" s="24" t="s">
        <v>696</v>
      </c>
      <c r="B9" s="24"/>
      <c r="C9" s="24"/>
      <c r="D9" s="27"/>
      <c r="E9" s="27">
        <v>9000</v>
      </c>
      <c r="F9" s="27">
        <v>9000</v>
      </c>
    </row>
    <row r="10" spans="1:6" x14ac:dyDescent="0.25">
      <c r="A10" s="24" t="s">
        <v>671</v>
      </c>
      <c r="B10" s="24" t="s">
        <v>0</v>
      </c>
      <c r="C10" s="24" t="s">
        <v>505</v>
      </c>
      <c r="D10" s="27"/>
      <c r="E10" s="27">
        <v>13000</v>
      </c>
      <c r="F10" s="27">
        <v>13000</v>
      </c>
    </row>
    <row r="11" spans="1:6" x14ac:dyDescent="0.25">
      <c r="A11" s="24" t="s">
        <v>702</v>
      </c>
      <c r="B11" s="24"/>
      <c r="C11" s="24"/>
      <c r="D11" s="27">
        <v>-10500</v>
      </c>
      <c r="E11" s="27"/>
      <c r="F11" s="27">
        <v>-10500</v>
      </c>
    </row>
    <row r="12" spans="1:6" x14ac:dyDescent="0.25">
      <c r="A12" s="24" t="s">
        <v>703</v>
      </c>
      <c r="B12" s="24"/>
      <c r="C12" s="24"/>
      <c r="D12" s="27"/>
      <c r="E12" s="27">
        <v>12500</v>
      </c>
      <c r="F12" s="27">
        <v>12500</v>
      </c>
    </row>
    <row r="13" spans="1:6" x14ac:dyDescent="0.25">
      <c r="A13" s="24" t="s">
        <v>704</v>
      </c>
      <c r="B13" s="24"/>
      <c r="C13" s="24"/>
      <c r="D13" s="27"/>
      <c r="E13" s="27">
        <v>20000</v>
      </c>
      <c r="F13" s="27">
        <v>20000</v>
      </c>
    </row>
    <row r="14" spans="1:6" x14ac:dyDescent="0.25">
      <c r="A14" s="24" t="s">
        <v>705</v>
      </c>
      <c r="B14" s="24"/>
      <c r="C14" s="24"/>
      <c r="D14" s="27">
        <v>-13500</v>
      </c>
      <c r="E14" s="27">
        <v>16000</v>
      </c>
      <c r="F14" s="27">
        <v>2500</v>
      </c>
    </row>
    <row r="15" spans="1:6" x14ac:dyDescent="0.25">
      <c r="A15" s="24" t="s">
        <v>709</v>
      </c>
      <c r="B15" s="24"/>
      <c r="C15" s="24"/>
      <c r="D15" s="27"/>
      <c r="E15" s="27">
        <v>3000</v>
      </c>
      <c r="F15" s="27">
        <v>3000</v>
      </c>
    </row>
    <row r="16" spans="1:6" x14ac:dyDescent="0.25">
      <c r="A16" s="24" t="s">
        <v>712</v>
      </c>
      <c r="B16" s="24"/>
      <c r="C16" s="24"/>
      <c r="D16" s="27">
        <v>-10000</v>
      </c>
      <c r="E16" s="27">
        <v>13000</v>
      </c>
      <c r="F16" s="27">
        <v>3000</v>
      </c>
    </row>
    <row r="17" spans="1:6" x14ac:dyDescent="0.25">
      <c r="A17" s="24" t="s">
        <v>713</v>
      </c>
      <c r="B17" s="24"/>
      <c r="C17" s="24"/>
      <c r="D17" s="27"/>
      <c r="E17" s="27">
        <v>5000</v>
      </c>
      <c r="F17" s="27">
        <v>5000</v>
      </c>
    </row>
    <row r="18" spans="1:6" x14ac:dyDescent="0.25">
      <c r="A18" s="24" t="s">
        <v>682</v>
      </c>
      <c r="B18" s="24" t="s">
        <v>0</v>
      </c>
      <c r="C18" s="24" t="s">
        <v>658</v>
      </c>
      <c r="D18" s="27"/>
      <c r="E18" s="27">
        <v>19000</v>
      </c>
      <c r="F18" s="27">
        <v>19000</v>
      </c>
    </row>
    <row r="19" spans="1:6" x14ac:dyDescent="0.25">
      <c r="A19" s="24" t="s">
        <v>683</v>
      </c>
      <c r="B19" s="24" t="s">
        <v>0</v>
      </c>
      <c r="C19" s="24" t="s">
        <v>658</v>
      </c>
      <c r="D19" s="27"/>
      <c r="E19" s="27">
        <v>6000</v>
      </c>
      <c r="F19" s="27">
        <v>6000</v>
      </c>
    </row>
    <row r="20" spans="1:6" x14ac:dyDescent="0.25">
      <c r="A20" s="24" t="s">
        <v>187</v>
      </c>
      <c r="B20" s="24"/>
      <c r="C20" s="24"/>
      <c r="D20" s="27">
        <v>-40000</v>
      </c>
      <c r="E20" s="27">
        <v>155000</v>
      </c>
      <c r="F20" s="27">
        <v>115000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89A81-F1B8-46BA-8A94-893A42BCCDCB}">
  <dimension ref="A1:F19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2</v>
      </c>
      <c r="C1" s="28" t="s">
        <v>724</v>
      </c>
      <c r="D1" s="28" t="str">
        <f>VLOOKUP(B1,CustomerList[],2,0)</f>
        <v>Untied for Distribution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665</v>
      </c>
      <c r="B5" s="24" t="s">
        <v>0</v>
      </c>
      <c r="C5" s="24" t="s">
        <v>282</v>
      </c>
      <c r="D5" s="27"/>
      <c r="E5" s="27">
        <v>19000</v>
      </c>
      <c r="F5" s="27">
        <v>19000</v>
      </c>
    </row>
    <row r="6" spans="1:6" x14ac:dyDescent="0.25">
      <c r="A6" s="24" t="s">
        <v>687</v>
      </c>
      <c r="B6" s="24"/>
      <c r="C6" s="24"/>
      <c r="D6" s="27"/>
      <c r="E6" s="27">
        <v>18500</v>
      </c>
      <c r="F6" s="27">
        <v>18500</v>
      </c>
    </row>
    <row r="7" spans="1:6" x14ac:dyDescent="0.25">
      <c r="A7" s="24" t="s">
        <v>696</v>
      </c>
      <c r="B7" s="24"/>
      <c r="C7" s="24"/>
      <c r="D7" s="27">
        <v>-14000</v>
      </c>
      <c r="E7" s="27"/>
      <c r="F7" s="27">
        <v>-14000</v>
      </c>
    </row>
    <row r="8" spans="1:6" x14ac:dyDescent="0.25">
      <c r="A8" s="24" t="s">
        <v>671</v>
      </c>
      <c r="B8" s="24" t="s">
        <v>1</v>
      </c>
      <c r="C8" s="24" t="s">
        <v>481</v>
      </c>
      <c r="D8" s="27">
        <v>-17500</v>
      </c>
      <c r="E8" s="27"/>
      <c r="F8" s="27">
        <v>-17500</v>
      </c>
    </row>
    <row r="9" spans="1:6" x14ac:dyDescent="0.25">
      <c r="A9" s="24" t="s">
        <v>700</v>
      </c>
      <c r="B9" s="24"/>
      <c r="C9" s="24"/>
      <c r="D9" s="27">
        <v>-14500</v>
      </c>
      <c r="E9" s="27"/>
      <c r="F9" s="27">
        <v>-14500</v>
      </c>
    </row>
    <row r="10" spans="1:6" x14ac:dyDescent="0.25">
      <c r="A10" s="24" t="s">
        <v>675</v>
      </c>
      <c r="B10" s="24" t="s">
        <v>0</v>
      </c>
      <c r="C10" s="24" t="s">
        <v>615</v>
      </c>
      <c r="D10" s="27"/>
      <c r="E10" s="27">
        <v>5000</v>
      </c>
      <c r="F10" s="27">
        <v>5000</v>
      </c>
    </row>
    <row r="11" spans="1:6" x14ac:dyDescent="0.25">
      <c r="A11" s="24" t="s">
        <v>701</v>
      </c>
      <c r="B11" s="24"/>
      <c r="C11" s="24"/>
      <c r="D11" s="27"/>
      <c r="E11" s="27">
        <v>3000</v>
      </c>
      <c r="F11" s="27">
        <v>3000</v>
      </c>
    </row>
    <row r="12" spans="1:6" x14ac:dyDescent="0.25">
      <c r="A12" s="24" t="s">
        <v>702</v>
      </c>
      <c r="B12" s="24"/>
      <c r="C12" s="24"/>
      <c r="D12" s="27"/>
      <c r="E12" s="27">
        <v>12500</v>
      </c>
      <c r="F12" s="27">
        <v>12500</v>
      </c>
    </row>
    <row r="13" spans="1:6" x14ac:dyDescent="0.25">
      <c r="A13" s="24" t="s">
        <v>676</v>
      </c>
      <c r="B13" s="24" t="s">
        <v>2</v>
      </c>
      <c r="C13" s="24" t="s">
        <v>643</v>
      </c>
      <c r="D13" s="27">
        <v>-14500</v>
      </c>
      <c r="E13" s="27"/>
      <c r="F13" s="27">
        <v>-14500</v>
      </c>
    </row>
    <row r="14" spans="1:6" x14ac:dyDescent="0.25">
      <c r="A14" s="24" t="s">
        <v>713</v>
      </c>
      <c r="B14" s="24"/>
      <c r="C14" s="24"/>
      <c r="D14" s="27">
        <v>-17000</v>
      </c>
      <c r="E14" s="27"/>
      <c r="F14" s="27">
        <v>-17000</v>
      </c>
    </row>
    <row r="15" spans="1:6" x14ac:dyDescent="0.25">
      <c r="A15" s="24" t="s">
        <v>682</v>
      </c>
      <c r="B15" s="24" t="s">
        <v>3</v>
      </c>
      <c r="C15" s="24" t="s">
        <v>659</v>
      </c>
      <c r="D15" s="27">
        <v>-9000</v>
      </c>
      <c r="E15" s="27"/>
      <c r="F15" s="27">
        <v>-9000</v>
      </c>
    </row>
    <row r="16" spans="1:6" x14ac:dyDescent="0.25">
      <c r="A16" s="24" t="s">
        <v>684</v>
      </c>
      <c r="B16" s="24" t="s">
        <v>0</v>
      </c>
      <c r="C16" s="24" t="s">
        <v>658</v>
      </c>
      <c r="D16" s="27"/>
      <c r="E16" s="27">
        <v>38000</v>
      </c>
      <c r="F16" s="27">
        <v>38000</v>
      </c>
    </row>
    <row r="17" spans="1:6" x14ac:dyDescent="0.25">
      <c r="A17" s="24" t="s">
        <v>719</v>
      </c>
      <c r="B17" s="24"/>
      <c r="C17" s="24"/>
      <c r="D17" s="27">
        <v>-3500</v>
      </c>
      <c r="E17" s="27"/>
      <c r="F17" s="27">
        <v>-3500</v>
      </c>
    </row>
    <row r="18" spans="1:6" x14ac:dyDescent="0.25">
      <c r="A18" s="24" t="s">
        <v>720</v>
      </c>
      <c r="B18" s="24"/>
      <c r="C18" s="24"/>
      <c r="D18" s="27"/>
      <c r="E18" s="27">
        <v>8000</v>
      </c>
      <c r="F18" s="27">
        <v>8000</v>
      </c>
    </row>
    <row r="19" spans="1:6" x14ac:dyDescent="0.25">
      <c r="A19" s="24" t="s">
        <v>187</v>
      </c>
      <c r="B19" s="24"/>
      <c r="C19" s="24"/>
      <c r="D19" s="27">
        <v>-90000</v>
      </c>
      <c r="E19" s="27">
        <v>104000</v>
      </c>
      <c r="F19" s="27">
        <v>14000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3CEF1-3A87-49BD-B1C4-BA0B7B7B0844}">
  <dimension ref="A1:F35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3</v>
      </c>
      <c r="C1" s="28" t="s">
        <v>724</v>
      </c>
      <c r="D1" s="28" t="str">
        <f>VLOOKUP(B1,CustomerList[],2,0)</f>
        <v>Alied Distributers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663</v>
      </c>
      <c r="B5" s="24" t="s">
        <v>0</v>
      </c>
      <c r="C5" s="24" t="s">
        <v>217</v>
      </c>
      <c r="D5" s="27"/>
      <c r="E5" s="27">
        <v>17500</v>
      </c>
      <c r="F5" s="27">
        <v>17500</v>
      </c>
    </row>
    <row r="6" spans="1:6" x14ac:dyDescent="0.25">
      <c r="A6" s="24" t="s">
        <v>664</v>
      </c>
      <c r="B6" s="24" t="s">
        <v>0</v>
      </c>
      <c r="C6" s="24" t="s">
        <v>248</v>
      </c>
      <c r="D6" s="27"/>
      <c r="E6" s="27">
        <v>3000</v>
      </c>
      <c r="F6" s="27">
        <v>3000</v>
      </c>
    </row>
    <row r="7" spans="1:6" x14ac:dyDescent="0.25">
      <c r="A7" s="24"/>
      <c r="B7" s="24" t="s">
        <v>3</v>
      </c>
      <c r="C7" s="24" t="s">
        <v>233</v>
      </c>
      <c r="D7" s="27">
        <v>-3500</v>
      </c>
      <c r="E7" s="27"/>
      <c r="F7" s="27">
        <v>-3500</v>
      </c>
    </row>
    <row r="8" spans="1:6" x14ac:dyDescent="0.25">
      <c r="A8" s="24" t="s">
        <v>665</v>
      </c>
      <c r="B8" s="24" t="s">
        <v>0</v>
      </c>
      <c r="C8" s="24" t="s">
        <v>296</v>
      </c>
      <c r="D8" s="27"/>
      <c r="E8" s="27">
        <v>5000</v>
      </c>
      <c r="F8" s="27">
        <v>5000</v>
      </c>
    </row>
    <row r="9" spans="1:6" x14ac:dyDescent="0.25">
      <c r="A9" s="24"/>
      <c r="B9" s="24" t="s">
        <v>3</v>
      </c>
      <c r="C9" s="24" t="s">
        <v>268</v>
      </c>
      <c r="D9" s="27">
        <v>-11000</v>
      </c>
      <c r="E9" s="27"/>
      <c r="F9" s="27">
        <v>-11000</v>
      </c>
    </row>
    <row r="10" spans="1:6" x14ac:dyDescent="0.25">
      <c r="A10" s="24"/>
      <c r="B10" s="24"/>
      <c r="C10" s="24" t="s">
        <v>270</v>
      </c>
      <c r="D10" s="27">
        <v>-15500</v>
      </c>
      <c r="E10" s="27"/>
      <c r="F10" s="27">
        <v>-15500</v>
      </c>
    </row>
    <row r="11" spans="1:6" x14ac:dyDescent="0.25">
      <c r="A11" s="24"/>
      <c r="B11" s="24" t="s">
        <v>2</v>
      </c>
      <c r="C11" s="24" t="s">
        <v>281</v>
      </c>
      <c r="D11" s="27">
        <v>-13000</v>
      </c>
      <c r="E11" s="27"/>
      <c r="F11" s="27">
        <v>-13000</v>
      </c>
    </row>
    <row r="12" spans="1:6" x14ac:dyDescent="0.25">
      <c r="A12" s="24" t="s">
        <v>666</v>
      </c>
      <c r="B12" s="24" t="s">
        <v>0</v>
      </c>
      <c r="C12" s="24" t="s">
        <v>325</v>
      </c>
      <c r="D12" s="27"/>
      <c r="E12" s="27">
        <v>1500</v>
      </c>
      <c r="F12" s="27">
        <v>1500</v>
      </c>
    </row>
    <row r="13" spans="1:6" x14ac:dyDescent="0.25">
      <c r="A13" s="24" t="s">
        <v>667</v>
      </c>
      <c r="B13" s="24" t="s">
        <v>0</v>
      </c>
      <c r="C13" s="24" t="s">
        <v>360</v>
      </c>
      <c r="D13" s="27"/>
      <c r="E13" s="27">
        <v>14500</v>
      </c>
      <c r="F13" s="27">
        <v>14500</v>
      </c>
    </row>
    <row r="14" spans="1:6" x14ac:dyDescent="0.25">
      <c r="A14" s="24"/>
      <c r="B14" s="24" t="s">
        <v>3</v>
      </c>
      <c r="C14" s="24" t="s">
        <v>337</v>
      </c>
      <c r="D14" s="27">
        <v>-5500</v>
      </c>
      <c r="E14" s="27"/>
      <c r="F14" s="27">
        <v>-5500</v>
      </c>
    </row>
    <row r="15" spans="1:6" x14ac:dyDescent="0.25">
      <c r="A15" s="24" t="s">
        <v>668</v>
      </c>
      <c r="B15" s="24" t="s">
        <v>0</v>
      </c>
      <c r="C15" s="24" t="s">
        <v>401</v>
      </c>
      <c r="D15" s="27"/>
      <c r="E15" s="27">
        <v>4500</v>
      </c>
      <c r="F15" s="27">
        <v>4500</v>
      </c>
    </row>
    <row r="16" spans="1:6" x14ac:dyDescent="0.25">
      <c r="A16" s="24" t="s">
        <v>669</v>
      </c>
      <c r="B16" s="24" t="s">
        <v>0</v>
      </c>
      <c r="C16" s="24" t="s">
        <v>421</v>
      </c>
      <c r="D16" s="27"/>
      <c r="E16" s="27">
        <v>3000</v>
      </c>
      <c r="F16" s="27">
        <v>3000</v>
      </c>
    </row>
    <row r="17" spans="1:6" x14ac:dyDescent="0.25">
      <c r="A17" s="24"/>
      <c r="B17" s="24" t="s">
        <v>1</v>
      </c>
      <c r="C17" s="24" t="s">
        <v>409</v>
      </c>
      <c r="D17" s="27">
        <v>-2500</v>
      </c>
      <c r="E17" s="27"/>
      <c r="F17" s="27">
        <v>-2500</v>
      </c>
    </row>
    <row r="18" spans="1:6" x14ac:dyDescent="0.25">
      <c r="A18" s="24" t="s">
        <v>670</v>
      </c>
      <c r="B18" s="24" t="s">
        <v>2</v>
      </c>
      <c r="C18" s="24" t="s">
        <v>453</v>
      </c>
      <c r="D18" s="27">
        <v>-16000</v>
      </c>
      <c r="E18" s="27"/>
      <c r="F18" s="27">
        <v>-16000</v>
      </c>
    </row>
    <row r="19" spans="1:6" x14ac:dyDescent="0.25">
      <c r="A19" s="24" t="s">
        <v>671</v>
      </c>
      <c r="B19" s="24" t="s">
        <v>0</v>
      </c>
      <c r="C19" s="24" t="s">
        <v>499</v>
      </c>
      <c r="D19" s="27"/>
      <c r="E19" s="27">
        <v>20000</v>
      </c>
      <c r="F19" s="27">
        <v>20000</v>
      </c>
    </row>
    <row r="20" spans="1:6" x14ac:dyDescent="0.25">
      <c r="A20" s="24"/>
      <c r="B20" s="24"/>
      <c r="C20" s="24" t="s">
        <v>511</v>
      </c>
      <c r="D20" s="27"/>
      <c r="E20" s="27">
        <v>18000</v>
      </c>
      <c r="F20" s="27">
        <v>18000</v>
      </c>
    </row>
    <row r="21" spans="1:6" x14ac:dyDescent="0.25">
      <c r="A21" s="24" t="s">
        <v>672</v>
      </c>
      <c r="B21" s="24" t="s">
        <v>1</v>
      </c>
      <c r="C21" s="24" t="s">
        <v>517</v>
      </c>
      <c r="D21" s="27">
        <v>-14000</v>
      </c>
      <c r="E21" s="27"/>
      <c r="F21" s="27">
        <v>-14000</v>
      </c>
    </row>
    <row r="22" spans="1:6" x14ac:dyDescent="0.25">
      <c r="A22" s="24" t="s">
        <v>673</v>
      </c>
      <c r="B22" s="24" t="s">
        <v>3</v>
      </c>
      <c r="C22" s="24" t="s">
        <v>548</v>
      </c>
      <c r="D22" s="27">
        <v>-6500</v>
      </c>
      <c r="E22" s="27"/>
      <c r="F22" s="27">
        <v>-6500</v>
      </c>
    </row>
    <row r="23" spans="1:6" x14ac:dyDescent="0.25">
      <c r="A23" s="24" t="s">
        <v>674</v>
      </c>
      <c r="B23" s="24" t="s">
        <v>2</v>
      </c>
      <c r="C23" s="24" t="s">
        <v>590</v>
      </c>
      <c r="D23" s="27">
        <v>-3000</v>
      </c>
      <c r="E23" s="27"/>
      <c r="F23" s="27">
        <v>-3000</v>
      </c>
    </row>
    <row r="24" spans="1:6" x14ac:dyDescent="0.25">
      <c r="A24" s="24" t="s">
        <v>675</v>
      </c>
      <c r="B24" s="24" t="s">
        <v>0</v>
      </c>
      <c r="C24" s="24" t="s">
        <v>625</v>
      </c>
      <c r="D24" s="27"/>
      <c r="E24" s="27">
        <v>8500</v>
      </c>
      <c r="F24" s="27">
        <v>8500</v>
      </c>
    </row>
    <row r="25" spans="1:6" x14ac:dyDescent="0.25">
      <c r="A25" s="24" t="s">
        <v>676</v>
      </c>
      <c r="B25" s="24" t="s">
        <v>3</v>
      </c>
      <c r="C25" s="24" t="s">
        <v>640</v>
      </c>
      <c r="D25" s="27">
        <v>-5000</v>
      </c>
      <c r="E25" s="27"/>
      <c r="F25" s="27">
        <v>-5000</v>
      </c>
    </row>
    <row r="26" spans="1:6" x14ac:dyDescent="0.25">
      <c r="A26" s="24" t="s">
        <v>677</v>
      </c>
      <c r="B26" s="24" t="s">
        <v>1</v>
      </c>
      <c r="C26" s="24" t="s">
        <v>660</v>
      </c>
      <c r="D26" s="27">
        <v>-4000</v>
      </c>
      <c r="E26" s="27"/>
      <c r="F26" s="27">
        <v>-4000</v>
      </c>
    </row>
    <row r="27" spans="1:6" x14ac:dyDescent="0.25">
      <c r="A27" s="24" t="s">
        <v>678</v>
      </c>
      <c r="B27" s="24" t="s">
        <v>1</v>
      </c>
      <c r="C27" s="24" t="s">
        <v>660</v>
      </c>
      <c r="D27" s="27">
        <v>-19000</v>
      </c>
      <c r="E27" s="27"/>
      <c r="F27" s="27">
        <v>-19000</v>
      </c>
    </row>
    <row r="28" spans="1:6" x14ac:dyDescent="0.25">
      <c r="A28" s="24" t="s">
        <v>679</v>
      </c>
      <c r="B28" s="24" t="s">
        <v>0</v>
      </c>
      <c r="C28" s="24" t="s">
        <v>658</v>
      </c>
      <c r="D28" s="27"/>
      <c r="E28" s="27">
        <v>13500</v>
      </c>
      <c r="F28" s="27">
        <v>13500</v>
      </c>
    </row>
    <row r="29" spans="1:6" x14ac:dyDescent="0.25">
      <c r="A29" s="24" t="s">
        <v>680</v>
      </c>
      <c r="B29" s="24" t="s">
        <v>3</v>
      </c>
      <c r="C29" s="24" t="s">
        <v>659</v>
      </c>
      <c r="D29" s="27">
        <v>-14500</v>
      </c>
      <c r="E29" s="27"/>
      <c r="F29" s="27">
        <v>-14500</v>
      </c>
    </row>
    <row r="30" spans="1:6" x14ac:dyDescent="0.25">
      <c r="A30" s="24" t="s">
        <v>681</v>
      </c>
      <c r="B30" s="24" t="s">
        <v>2</v>
      </c>
      <c r="C30" s="24" t="s">
        <v>661</v>
      </c>
      <c r="D30" s="27">
        <v>-8500</v>
      </c>
      <c r="E30" s="27"/>
      <c r="F30" s="27">
        <v>-8500</v>
      </c>
    </row>
    <row r="31" spans="1:6" x14ac:dyDescent="0.25">
      <c r="A31" s="24" t="s">
        <v>682</v>
      </c>
      <c r="B31" s="24" t="s">
        <v>1</v>
      </c>
      <c r="C31" s="24" t="s">
        <v>660</v>
      </c>
      <c r="D31" s="27">
        <v>-17000</v>
      </c>
      <c r="E31" s="27"/>
      <c r="F31" s="27">
        <v>-17000</v>
      </c>
    </row>
    <row r="32" spans="1:6" x14ac:dyDescent="0.25">
      <c r="A32" s="24" t="s">
        <v>683</v>
      </c>
      <c r="B32" s="24" t="s">
        <v>0</v>
      </c>
      <c r="C32" s="24" t="s">
        <v>658</v>
      </c>
      <c r="D32" s="27"/>
      <c r="E32" s="27">
        <v>11500</v>
      </c>
      <c r="F32" s="27">
        <v>11500</v>
      </c>
    </row>
    <row r="33" spans="1:6" x14ac:dyDescent="0.25">
      <c r="A33" s="24" t="s">
        <v>684</v>
      </c>
      <c r="B33" s="24" t="s">
        <v>0</v>
      </c>
      <c r="C33" s="24" t="s">
        <v>658</v>
      </c>
      <c r="D33" s="27"/>
      <c r="E33" s="27">
        <v>10000</v>
      </c>
      <c r="F33" s="27">
        <v>10000</v>
      </c>
    </row>
    <row r="34" spans="1:6" x14ac:dyDescent="0.25">
      <c r="A34" s="24" t="s">
        <v>685</v>
      </c>
      <c r="B34" s="24" t="s">
        <v>2</v>
      </c>
      <c r="C34" s="24" t="s">
        <v>661</v>
      </c>
      <c r="D34" s="27">
        <v>-7500</v>
      </c>
      <c r="E34" s="27"/>
      <c r="F34" s="27">
        <v>-7500</v>
      </c>
    </row>
    <row r="35" spans="1:6" x14ac:dyDescent="0.25">
      <c r="A35" s="24" t="s">
        <v>187</v>
      </c>
      <c r="B35" s="24"/>
      <c r="C35" s="24"/>
      <c r="D35" s="27">
        <v>-166000</v>
      </c>
      <c r="E35" s="27">
        <v>130500</v>
      </c>
      <c r="F35" s="27">
        <v>-35500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FD6EB-8E7D-4F97-A9E5-D29F4E7D0C5C}">
  <dimension ref="A1:F25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4</v>
      </c>
      <c r="C1" s="28" t="s">
        <v>724</v>
      </c>
      <c r="D1" s="28" t="str">
        <f>VLOOKUP(B1,CustomerList[],2,0)</f>
        <v>Hyper Markets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>
        <v>-7000</v>
      </c>
      <c r="E5" s="27"/>
      <c r="F5" s="27">
        <v>-7000</v>
      </c>
    </row>
    <row r="6" spans="1:6" x14ac:dyDescent="0.25">
      <c r="A6" s="24" t="s">
        <v>663</v>
      </c>
      <c r="B6" s="24" t="s">
        <v>1</v>
      </c>
      <c r="C6" s="24" t="s">
        <v>193</v>
      </c>
      <c r="D6" s="27">
        <v>-9000</v>
      </c>
      <c r="E6" s="27"/>
      <c r="F6" s="27">
        <v>-9000</v>
      </c>
    </row>
    <row r="7" spans="1:6" x14ac:dyDescent="0.25">
      <c r="A7" s="24" t="s">
        <v>687</v>
      </c>
      <c r="B7" s="24"/>
      <c r="C7" s="24"/>
      <c r="D7" s="27">
        <v>-6500</v>
      </c>
      <c r="E7" s="27">
        <v>7000</v>
      </c>
      <c r="F7" s="27">
        <v>500</v>
      </c>
    </row>
    <row r="8" spans="1:6" x14ac:dyDescent="0.25">
      <c r="A8" s="24" t="s">
        <v>666</v>
      </c>
      <c r="B8" s="24" t="s">
        <v>3</v>
      </c>
      <c r="C8" s="24" t="s">
        <v>307</v>
      </c>
      <c r="D8" s="27">
        <v>-13000</v>
      </c>
      <c r="E8" s="27"/>
      <c r="F8" s="27">
        <v>-13000</v>
      </c>
    </row>
    <row r="9" spans="1:6" x14ac:dyDescent="0.25">
      <c r="A9" s="24" t="s">
        <v>691</v>
      </c>
      <c r="B9" s="24"/>
      <c r="C9" s="24"/>
      <c r="D9" s="27"/>
      <c r="E9" s="27">
        <v>15000</v>
      </c>
      <c r="F9" s="27">
        <v>15000</v>
      </c>
    </row>
    <row r="10" spans="1:6" x14ac:dyDescent="0.25">
      <c r="A10" s="24" t="s">
        <v>695</v>
      </c>
      <c r="B10" s="24"/>
      <c r="C10" s="24"/>
      <c r="D10" s="27"/>
      <c r="E10" s="27">
        <v>7500</v>
      </c>
      <c r="F10" s="27">
        <v>7500</v>
      </c>
    </row>
    <row r="11" spans="1:6" x14ac:dyDescent="0.25">
      <c r="A11" s="24" t="s">
        <v>696</v>
      </c>
      <c r="B11" s="24"/>
      <c r="C11" s="24"/>
      <c r="D11" s="27"/>
      <c r="E11" s="27">
        <v>16500</v>
      </c>
      <c r="F11" s="27">
        <v>16500</v>
      </c>
    </row>
    <row r="12" spans="1:6" x14ac:dyDescent="0.25">
      <c r="A12" s="24" t="s">
        <v>672</v>
      </c>
      <c r="B12" s="24" t="s">
        <v>0</v>
      </c>
      <c r="C12" s="24" t="s">
        <v>537</v>
      </c>
      <c r="D12" s="27"/>
      <c r="E12" s="27">
        <v>14500</v>
      </c>
      <c r="F12" s="27">
        <v>14500</v>
      </c>
    </row>
    <row r="13" spans="1:6" x14ac:dyDescent="0.25">
      <c r="A13" s="24"/>
      <c r="B13" s="24" t="s">
        <v>3</v>
      </c>
      <c r="C13" s="24" t="s">
        <v>515</v>
      </c>
      <c r="D13" s="27">
        <v>-5500</v>
      </c>
      <c r="E13" s="27"/>
      <c r="F13" s="27">
        <v>-5500</v>
      </c>
    </row>
    <row r="14" spans="1:6" x14ac:dyDescent="0.25">
      <c r="A14" s="24" t="s">
        <v>701</v>
      </c>
      <c r="B14" s="24"/>
      <c r="C14" s="24"/>
      <c r="D14" s="27"/>
      <c r="E14" s="27">
        <v>7000</v>
      </c>
      <c r="F14" s="27">
        <v>7000</v>
      </c>
    </row>
    <row r="15" spans="1:6" x14ac:dyDescent="0.25">
      <c r="A15" s="24" t="s">
        <v>706</v>
      </c>
      <c r="B15" s="24"/>
      <c r="C15" s="24"/>
      <c r="D15" s="27">
        <v>-10000</v>
      </c>
      <c r="E15" s="27">
        <v>22500</v>
      </c>
      <c r="F15" s="27">
        <v>12500</v>
      </c>
    </row>
    <row r="16" spans="1:6" x14ac:dyDescent="0.25">
      <c r="A16" s="24" t="s">
        <v>678</v>
      </c>
      <c r="B16" s="24" t="s">
        <v>0</v>
      </c>
      <c r="C16" s="24" t="s">
        <v>658</v>
      </c>
      <c r="D16" s="27"/>
      <c r="E16" s="27">
        <v>13000</v>
      </c>
      <c r="F16" s="27">
        <v>13000</v>
      </c>
    </row>
    <row r="17" spans="1:6" x14ac:dyDescent="0.25">
      <c r="A17" s="24" t="s">
        <v>708</v>
      </c>
      <c r="B17" s="24"/>
      <c r="C17" s="24"/>
      <c r="D17" s="27">
        <v>-13500</v>
      </c>
      <c r="E17" s="27"/>
      <c r="F17" s="27">
        <v>-13500</v>
      </c>
    </row>
    <row r="18" spans="1:6" x14ac:dyDescent="0.25">
      <c r="A18" s="24" t="s">
        <v>680</v>
      </c>
      <c r="B18" s="24" t="s">
        <v>0</v>
      </c>
      <c r="C18" s="24" t="s">
        <v>658</v>
      </c>
      <c r="D18" s="27"/>
      <c r="E18" s="27">
        <v>4500</v>
      </c>
      <c r="F18" s="27">
        <v>4500</v>
      </c>
    </row>
    <row r="19" spans="1:6" x14ac:dyDescent="0.25">
      <c r="A19" s="24" t="s">
        <v>709</v>
      </c>
      <c r="B19" s="24"/>
      <c r="C19" s="24"/>
      <c r="D19" s="27">
        <v>-8000</v>
      </c>
      <c r="E19" s="27"/>
      <c r="F19" s="27">
        <v>-8000</v>
      </c>
    </row>
    <row r="20" spans="1:6" x14ac:dyDescent="0.25">
      <c r="A20" s="24" t="s">
        <v>713</v>
      </c>
      <c r="B20" s="24"/>
      <c r="C20" s="24"/>
      <c r="D20" s="27">
        <v>-2500</v>
      </c>
      <c r="E20" s="27">
        <v>4500</v>
      </c>
      <c r="F20" s="27">
        <v>2000</v>
      </c>
    </row>
    <row r="21" spans="1:6" x14ac:dyDescent="0.25">
      <c r="A21" s="24" t="s">
        <v>715</v>
      </c>
      <c r="B21" s="24"/>
      <c r="C21" s="24"/>
      <c r="D21" s="27"/>
      <c r="E21" s="27">
        <v>16500</v>
      </c>
      <c r="F21" s="27">
        <v>16500</v>
      </c>
    </row>
    <row r="22" spans="1:6" x14ac:dyDescent="0.25">
      <c r="A22" s="24" t="s">
        <v>717</v>
      </c>
      <c r="B22" s="24"/>
      <c r="C22" s="24"/>
      <c r="D22" s="27">
        <v>-500</v>
      </c>
      <c r="E22" s="27">
        <v>13500</v>
      </c>
      <c r="F22" s="27">
        <v>13000</v>
      </c>
    </row>
    <row r="23" spans="1:6" x14ac:dyDescent="0.25">
      <c r="A23" s="24" t="s">
        <v>718</v>
      </c>
      <c r="B23" s="24"/>
      <c r="C23" s="24"/>
      <c r="D23" s="27"/>
      <c r="E23" s="27">
        <v>27000</v>
      </c>
      <c r="F23" s="27">
        <v>27000</v>
      </c>
    </row>
    <row r="24" spans="1:6" x14ac:dyDescent="0.25">
      <c r="A24" s="24" t="s">
        <v>721</v>
      </c>
      <c r="B24" s="24"/>
      <c r="C24" s="24"/>
      <c r="D24" s="27"/>
      <c r="E24" s="27">
        <v>18500</v>
      </c>
      <c r="F24" s="27">
        <v>18500</v>
      </c>
    </row>
    <row r="25" spans="1:6" x14ac:dyDescent="0.25">
      <c r="A25" s="24" t="s">
        <v>187</v>
      </c>
      <c r="B25" s="24"/>
      <c r="C25" s="24"/>
      <c r="D25" s="27">
        <v>-75500</v>
      </c>
      <c r="E25" s="27">
        <v>187500</v>
      </c>
      <c r="F25" s="27">
        <v>112000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AEEE86-899A-44DB-B893-C01C16D97980}">
  <dimension ref="A1:F27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5</v>
      </c>
      <c r="C1" s="28" t="s">
        <v>724</v>
      </c>
      <c r="D1" s="28" t="str">
        <f>VLOOKUP(B1,CustomerList[],2,0)</f>
        <v>Cairo Trade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664</v>
      </c>
      <c r="B5" s="24" t="s">
        <v>0</v>
      </c>
      <c r="C5" s="24" t="s">
        <v>252</v>
      </c>
      <c r="D5" s="27"/>
      <c r="E5" s="27">
        <v>2000</v>
      </c>
      <c r="F5" s="27">
        <v>2000</v>
      </c>
    </row>
    <row r="6" spans="1:6" x14ac:dyDescent="0.25">
      <c r="A6" s="24" t="s">
        <v>688</v>
      </c>
      <c r="B6" s="24"/>
      <c r="C6" s="24"/>
      <c r="D6" s="27">
        <v>-10500</v>
      </c>
      <c r="E6" s="27"/>
      <c r="F6" s="27">
        <v>-10500</v>
      </c>
    </row>
    <row r="7" spans="1:6" x14ac:dyDescent="0.25">
      <c r="A7" s="24" t="s">
        <v>666</v>
      </c>
      <c r="B7" s="24" t="s">
        <v>2</v>
      </c>
      <c r="C7" s="24" t="s">
        <v>313</v>
      </c>
      <c r="D7" s="27">
        <v>-3000</v>
      </c>
      <c r="E7" s="27"/>
      <c r="F7" s="27">
        <v>-3000</v>
      </c>
    </row>
    <row r="8" spans="1:6" x14ac:dyDescent="0.25">
      <c r="A8" s="24" t="s">
        <v>667</v>
      </c>
      <c r="B8" s="24" t="s">
        <v>3</v>
      </c>
      <c r="C8" s="24" t="s">
        <v>336</v>
      </c>
      <c r="D8" s="27">
        <v>-14500</v>
      </c>
      <c r="E8" s="27"/>
      <c r="F8" s="27">
        <v>-14500</v>
      </c>
    </row>
    <row r="9" spans="1:6" x14ac:dyDescent="0.25">
      <c r="A9" s="24" t="s">
        <v>690</v>
      </c>
      <c r="B9" s="24"/>
      <c r="C9" s="24"/>
      <c r="D9" s="27">
        <v>-14000</v>
      </c>
      <c r="E9" s="27">
        <v>4000</v>
      </c>
      <c r="F9" s="27">
        <v>-10000</v>
      </c>
    </row>
    <row r="10" spans="1:6" x14ac:dyDescent="0.25">
      <c r="A10" s="24" t="s">
        <v>691</v>
      </c>
      <c r="B10" s="24"/>
      <c r="C10" s="24"/>
      <c r="D10" s="27">
        <v>-13500</v>
      </c>
      <c r="E10" s="27">
        <v>18500</v>
      </c>
      <c r="F10" s="27">
        <v>5000</v>
      </c>
    </row>
    <row r="11" spans="1:6" x14ac:dyDescent="0.25">
      <c r="A11" s="24" t="s">
        <v>671</v>
      </c>
      <c r="B11" s="24" t="s">
        <v>0</v>
      </c>
      <c r="C11" s="24" t="s">
        <v>492</v>
      </c>
      <c r="D11" s="27"/>
      <c r="E11" s="27">
        <v>7000</v>
      </c>
      <c r="F11" s="27">
        <v>7000</v>
      </c>
    </row>
    <row r="12" spans="1:6" x14ac:dyDescent="0.25">
      <c r="A12" s="24"/>
      <c r="B12" s="24" t="s">
        <v>3</v>
      </c>
      <c r="C12" s="24" t="s">
        <v>473</v>
      </c>
      <c r="D12" s="27">
        <v>-9500</v>
      </c>
      <c r="E12" s="27"/>
      <c r="F12" s="27">
        <v>-9500</v>
      </c>
    </row>
    <row r="13" spans="1:6" x14ac:dyDescent="0.25">
      <c r="A13" s="24" t="s">
        <v>698</v>
      </c>
      <c r="B13" s="24"/>
      <c r="C13" s="24"/>
      <c r="D13" s="27">
        <v>-13000</v>
      </c>
      <c r="E13" s="27">
        <v>9000</v>
      </c>
      <c r="F13" s="27">
        <v>-4000</v>
      </c>
    </row>
    <row r="14" spans="1:6" x14ac:dyDescent="0.25">
      <c r="A14" s="24" t="s">
        <v>699</v>
      </c>
      <c r="B14" s="24"/>
      <c r="C14" s="24"/>
      <c r="D14" s="27"/>
      <c r="E14" s="27">
        <v>1000</v>
      </c>
      <c r="F14" s="27">
        <v>1000</v>
      </c>
    </row>
    <row r="15" spans="1:6" x14ac:dyDescent="0.25">
      <c r="A15" s="24" t="s">
        <v>675</v>
      </c>
      <c r="B15" s="24" t="s">
        <v>0</v>
      </c>
      <c r="C15" s="24" t="s">
        <v>630</v>
      </c>
      <c r="D15" s="27"/>
      <c r="E15" s="27">
        <v>12500</v>
      </c>
      <c r="F15" s="27">
        <v>12500</v>
      </c>
    </row>
    <row r="16" spans="1:6" x14ac:dyDescent="0.25">
      <c r="A16" s="24" t="s">
        <v>676</v>
      </c>
      <c r="B16" s="24" t="s">
        <v>2</v>
      </c>
      <c r="C16" s="24" t="s">
        <v>647</v>
      </c>
      <c r="D16" s="27">
        <v>-11500</v>
      </c>
      <c r="E16" s="27"/>
      <c r="F16" s="27">
        <v>-11500</v>
      </c>
    </row>
    <row r="17" spans="1:6" x14ac:dyDescent="0.25">
      <c r="A17" s="24" t="s">
        <v>703</v>
      </c>
      <c r="B17" s="24"/>
      <c r="C17" s="24"/>
      <c r="D17" s="27">
        <v>-7000</v>
      </c>
      <c r="E17" s="27"/>
      <c r="F17" s="27">
        <v>-7000</v>
      </c>
    </row>
    <row r="18" spans="1:6" x14ac:dyDescent="0.25">
      <c r="A18" s="24" t="s">
        <v>705</v>
      </c>
      <c r="B18" s="24"/>
      <c r="C18" s="24"/>
      <c r="D18" s="27"/>
      <c r="E18" s="27">
        <v>17500</v>
      </c>
      <c r="F18" s="27">
        <v>17500</v>
      </c>
    </row>
    <row r="19" spans="1:6" x14ac:dyDescent="0.25">
      <c r="A19" s="24" t="s">
        <v>680</v>
      </c>
      <c r="B19" s="24" t="s">
        <v>0</v>
      </c>
      <c r="C19" s="24" t="s">
        <v>658</v>
      </c>
      <c r="D19" s="27"/>
      <c r="E19" s="27">
        <v>4000</v>
      </c>
      <c r="F19" s="27">
        <v>4000</v>
      </c>
    </row>
    <row r="20" spans="1:6" x14ac:dyDescent="0.25">
      <c r="A20" s="24" t="s">
        <v>681</v>
      </c>
      <c r="B20" s="24" t="s">
        <v>3</v>
      </c>
      <c r="C20" s="24" t="s">
        <v>659</v>
      </c>
      <c r="D20" s="27">
        <v>-9000</v>
      </c>
      <c r="E20" s="27"/>
      <c r="F20" s="27">
        <v>-9000</v>
      </c>
    </row>
    <row r="21" spans="1:6" x14ac:dyDescent="0.25">
      <c r="A21" s="24" t="s">
        <v>712</v>
      </c>
      <c r="B21" s="24"/>
      <c r="C21" s="24"/>
      <c r="D21" s="27">
        <v>-13500</v>
      </c>
      <c r="E21" s="27">
        <v>20500</v>
      </c>
      <c r="F21" s="27">
        <v>7000</v>
      </c>
    </row>
    <row r="22" spans="1:6" x14ac:dyDescent="0.25">
      <c r="A22" s="24" t="s">
        <v>684</v>
      </c>
      <c r="B22" s="24" t="s">
        <v>0</v>
      </c>
      <c r="C22" s="24" t="s">
        <v>658</v>
      </c>
      <c r="D22" s="27"/>
      <c r="E22" s="27">
        <v>9000</v>
      </c>
      <c r="F22" s="27">
        <v>9000</v>
      </c>
    </row>
    <row r="23" spans="1:6" x14ac:dyDescent="0.25">
      <c r="A23" s="24" t="s">
        <v>718</v>
      </c>
      <c r="B23" s="24"/>
      <c r="C23" s="24"/>
      <c r="D23" s="27">
        <v>-5000</v>
      </c>
      <c r="E23" s="27"/>
      <c r="F23" s="27">
        <v>-5000</v>
      </c>
    </row>
    <row r="24" spans="1:6" x14ac:dyDescent="0.25">
      <c r="A24" s="24" t="s">
        <v>685</v>
      </c>
      <c r="B24" s="24" t="s">
        <v>0</v>
      </c>
      <c r="C24" s="24" t="s">
        <v>658</v>
      </c>
      <c r="D24" s="27"/>
      <c r="E24" s="27">
        <v>4000</v>
      </c>
      <c r="F24" s="27">
        <v>4000</v>
      </c>
    </row>
    <row r="25" spans="1:6" x14ac:dyDescent="0.25">
      <c r="A25" s="24" t="s">
        <v>719</v>
      </c>
      <c r="B25" s="24"/>
      <c r="C25" s="24"/>
      <c r="D25" s="27"/>
      <c r="E25" s="27">
        <v>16500</v>
      </c>
      <c r="F25" s="27">
        <v>16500</v>
      </c>
    </row>
    <row r="26" spans="1:6" x14ac:dyDescent="0.25">
      <c r="A26" s="24" t="s">
        <v>720</v>
      </c>
      <c r="B26" s="24"/>
      <c r="C26" s="24"/>
      <c r="D26" s="27"/>
      <c r="E26" s="27">
        <v>2500</v>
      </c>
      <c r="F26" s="27">
        <v>2500</v>
      </c>
    </row>
    <row r="27" spans="1:6" x14ac:dyDescent="0.25">
      <c r="A27" s="24" t="s">
        <v>187</v>
      </c>
      <c r="B27" s="24"/>
      <c r="C27" s="24"/>
      <c r="D27" s="27">
        <v>-124000</v>
      </c>
      <c r="E27" s="27">
        <v>128000</v>
      </c>
      <c r="F27" s="27">
        <v>4000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9658F1-DA62-4926-9877-1CC8D90F2E7B}">
  <dimension ref="A1:F28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6</v>
      </c>
      <c r="C1" s="28" t="s">
        <v>724</v>
      </c>
      <c r="D1" s="28" t="str">
        <f>VLOOKUP(B1,CustomerList[],2,0)</f>
        <v>Fit &amp; Fit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/>
      <c r="E5" s="27">
        <v>14000</v>
      </c>
      <c r="F5" s="27">
        <v>14000</v>
      </c>
    </row>
    <row r="6" spans="1:6" x14ac:dyDescent="0.25">
      <c r="A6" s="24" t="s">
        <v>663</v>
      </c>
      <c r="B6" s="24" t="s">
        <v>0</v>
      </c>
      <c r="C6" s="24" t="s">
        <v>214</v>
      </c>
      <c r="D6" s="27"/>
      <c r="E6" s="27">
        <v>12500</v>
      </c>
      <c r="F6" s="27">
        <v>12500</v>
      </c>
    </row>
    <row r="7" spans="1:6" x14ac:dyDescent="0.25">
      <c r="A7" s="24" t="s">
        <v>689</v>
      </c>
      <c r="B7" s="24"/>
      <c r="C7" s="24"/>
      <c r="D7" s="27"/>
      <c r="E7" s="27">
        <v>13000</v>
      </c>
      <c r="F7" s="27">
        <v>13000</v>
      </c>
    </row>
    <row r="8" spans="1:6" x14ac:dyDescent="0.25">
      <c r="A8" s="24" t="s">
        <v>667</v>
      </c>
      <c r="B8" s="24" t="s">
        <v>0</v>
      </c>
      <c r="C8" s="24" t="s">
        <v>366</v>
      </c>
      <c r="D8" s="27"/>
      <c r="E8" s="27">
        <v>9500</v>
      </c>
      <c r="F8" s="27">
        <v>9500</v>
      </c>
    </row>
    <row r="9" spans="1:6" x14ac:dyDescent="0.25">
      <c r="A9" s="24" t="s">
        <v>668</v>
      </c>
      <c r="B9" s="24" t="s">
        <v>2</v>
      </c>
      <c r="C9" s="24" t="s">
        <v>382</v>
      </c>
      <c r="D9" s="27">
        <v>-500</v>
      </c>
      <c r="E9" s="27"/>
      <c r="F9" s="27">
        <v>-500</v>
      </c>
    </row>
    <row r="10" spans="1:6" x14ac:dyDescent="0.25">
      <c r="A10" s="24" t="s">
        <v>691</v>
      </c>
      <c r="B10" s="24"/>
      <c r="C10" s="24"/>
      <c r="D10" s="27">
        <v>-10500</v>
      </c>
      <c r="E10" s="27"/>
      <c r="F10" s="27">
        <v>-10500</v>
      </c>
    </row>
    <row r="11" spans="1:6" x14ac:dyDescent="0.25">
      <c r="A11" s="24" t="s">
        <v>692</v>
      </c>
      <c r="B11" s="24"/>
      <c r="C11" s="24"/>
      <c r="D11" s="27"/>
      <c r="E11" s="27">
        <v>19500</v>
      </c>
      <c r="F11" s="27">
        <v>19500</v>
      </c>
    </row>
    <row r="12" spans="1:6" x14ac:dyDescent="0.25">
      <c r="A12" s="24" t="s">
        <v>671</v>
      </c>
      <c r="B12" s="24" t="s">
        <v>0</v>
      </c>
      <c r="C12" s="24" t="s">
        <v>502</v>
      </c>
      <c r="D12" s="27"/>
      <c r="E12" s="27">
        <v>19000</v>
      </c>
      <c r="F12" s="27">
        <v>19000</v>
      </c>
    </row>
    <row r="13" spans="1:6" x14ac:dyDescent="0.25">
      <c r="A13" s="24"/>
      <c r="B13" s="24" t="s">
        <v>1</v>
      </c>
      <c r="C13" s="24" t="s">
        <v>480</v>
      </c>
      <c r="D13" s="27">
        <v>-18500</v>
      </c>
      <c r="E13" s="27"/>
      <c r="F13" s="27">
        <v>-18500</v>
      </c>
    </row>
    <row r="14" spans="1:6" x14ac:dyDescent="0.25">
      <c r="A14" s="24" t="s">
        <v>701</v>
      </c>
      <c r="B14" s="24"/>
      <c r="C14" s="24"/>
      <c r="D14" s="27"/>
      <c r="E14" s="27">
        <v>1500</v>
      </c>
      <c r="F14" s="27">
        <v>1500</v>
      </c>
    </row>
    <row r="15" spans="1:6" x14ac:dyDescent="0.25">
      <c r="A15" s="24" t="s">
        <v>676</v>
      </c>
      <c r="B15" s="24" t="s">
        <v>3</v>
      </c>
      <c r="C15" s="24" t="s">
        <v>637</v>
      </c>
      <c r="D15" s="27">
        <v>-500</v>
      </c>
      <c r="E15" s="27"/>
      <c r="F15" s="27">
        <v>-500</v>
      </c>
    </row>
    <row r="16" spans="1:6" x14ac:dyDescent="0.25">
      <c r="A16" s="24" t="s">
        <v>705</v>
      </c>
      <c r="B16" s="24"/>
      <c r="C16" s="24"/>
      <c r="D16" s="27">
        <v>-3000</v>
      </c>
      <c r="E16" s="27">
        <v>16500</v>
      </c>
      <c r="F16" s="27">
        <v>13500</v>
      </c>
    </row>
    <row r="17" spans="1:6" x14ac:dyDescent="0.25">
      <c r="A17" s="24" t="s">
        <v>707</v>
      </c>
      <c r="B17" s="24"/>
      <c r="C17" s="24"/>
      <c r="D17" s="27"/>
      <c r="E17" s="27">
        <v>11500</v>
      </c>
      <c r="F17" s="27">
        <v>11500</v>
      </c>
    </row>
    <row r="18" spans="1:6" x14ac:dyDescent="0.25">
      <c r="A18" s="24" t="s">
        <v>678</v>
      </c>
      <c r="B18" s="24" t="s">
        <v>3</v>
      </c>
      <c r="C18" s="24" t="s">
        <v>659</v>
      </c>
      <c r="D18" s="27">
        <v>-19000</v>
      </c>
      <c r="E18" s="27"/>
      <c r="F18" s="27">
        <v>-19000</v>
      </c>
    </row>
    <row r="19" spans="1:6" x14ac:dyDescent="0.25">
      <c r="A19" s="24" t="s">
        <v>708</v>
      </c>
      <c r="B19" s="24"/>
      <c r="C19" s="24"/>
      <c r="D19" s="27"/>
      <c r="E19" s="27">
        <v>22500</v>
      </c>
      <c r="F19" s="27">
        <v>22500</v>
      </c>
    </row>
    <row r="20" spans="1:6" x14ac:dyDescent="0.25">
      <c r="A20" s="24" t="s">
        <v>679</v>
      </c>
      <c r="B20" s="24" t="s">
        <v>0</v>
      </c>
      <c r="C20" s="24" t="s">
        <v>658</v>
      </c>
      <c r="D20" s="27"/>
      <c r="E20" s="27">
        <v>3000</v>
      </c>
      <c r="F20" s="27">
        <v>3000</v>
      </c>
    </row>
    <row r="21" spans="1:6" x14ac:dyDescent="0.25">
      <c r="A21" s="24"/>
      <c r="B21" s="24" t="s">
        <v>3</v>
      </c>
      <c r="C21" s="24" t="s">
        <v>659</v>
      </c>
      <c r="D21" s="27">
        <v>-20000</v>
      </c>
      <c r="E21" s="27"/>
      <c r="F21" s="27">
        <v>-20000</v>
      </c>
    </row>
    <row r="22" spans="1:6" x14ac:dyDescent="0.25">
      <c r="A22" s="24" t="s">
        <v>712</v>
      </c>
      <c r="B22" s="24"/>
      <c r="C22" s="24"/>
      <c r="D22" s="27">
        <v>-30000</v>
      </c>
      <c r="E22" s="27"/>
      <c r="F22" s="27">
        <v>-30000</v>
      </c>
    </row>
    <row r="23" spans="1:6" x14ac:dyDescent="0.25">
      <c r="A23" s="24" t="s">
        <v>715</v>
      </c>
      <c r="B23" s="24"/>
      <c r="C23" s="24"/>
      <c r="D23" s="27">
        <v>-3000</v>
      </c>
      <c r="E23" s="27">
        <v>8000</v>
      </c>
      <c r="F23" s="27">
        <v>5000</v>
      </c>
    </row>
    <row r="24" spans="1:6" x14ac:dyDescent="0.25">
      <c r="A24" s="24" t="s">
        <v>717</v>
      </c>
      <c r="B24" s="24"/>
      <c r="C24" s="24"/>
      <c r="D24" s="27"/>
      <c r="E24" s="27">
        <v>16500</v>
      </c>
      <c r="F24" s="27">
        <v>16500</v>
      </c>
    </row>
    <row r="25" spans="1:6" x14ac:dyDescent="0.25">
      <c r="A25" s="24" t="s">
        <v>719</v>
      </c>
      <c r="B25" s="24"/>
      <c r="C25" s="24"/>
      <c r="D25" s="27"/>
      <c r="E25" s="27">
        <v>12000</v>
      </c>
      <c r="F25" s="27">
        <v>12000</v>
      </c>
    </row>
    <row r="26" spans="1:6" x14ac:dyDescent="0.25">
      <c r="A26" s="24" t="s">
        <v>722</v>
      </c>
      <c r="B26" s="24"/>
      <c r="C26" s="24"/>
      <c r="D26" s="27"/>
      <c r="E26" s="27">
        <v>15000</v>
      </c>
      <c r="F26" s="27">
        <v>15000</v>
      </c>
    </row>
    <row r="27" spans="1:6" x14ac:dyDescent="0.25">
      <c r="A27" s="24" t="s">
        <v>723</v>
      </c>
      <c r="B27" s="24"/>
      <c r="C27" s="24"/>
      <c r="D27" s="27">
        <v>-1500</v>
      </c>
      <c r="E27" s="27"/>
      <c r="F27" s="27">
        <v>-1500</v>
      </c>
    </row>
    <row r="28" spans="1:6" x14ac:dyDescent="0.25">
      <c r="A28" s="24" t="s">
        <v>187</v>
      </c>
      <c r="B28" s="24"/>
      <c r="C28" s="24"/>
      <c r="D28" s="27">
        <v>-106500</v>
      </c>
      <c r="E28" s="27">
        <v>194000</v>
      </c>
      <c r="F28" s="27">
        <v>87500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8E86D-D92A-45C5-91AD-E8BC2E27A257}">
  <dimension ref="A1:F25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7</v>
      </c>
      <c r="C1" s="28" t="s">
        <v>724</v>
      </c>
      <c r="D1" s="28" t="str">
        <f>VLOOKUP(B1,CustomerList[],2,0)</f>
        <v>Upper Egypt Whole Sale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664</v>
      </c>
      <c r="B5" s="24" t="s">
        <v>0</v>
      </c>
      <c r="C5" s="24" t="s">
        <v>251</v>
      </c>
      <c r="D5" s="27"/>
      <c r="E5" s="27">
        <v>10000</v>
      </c>
      <c r="F5" s="27">
        <v>10000</v>
      </c>
    </row>
    <row r="6" spans="1:6" x14ac:dyDescent="0.25">
      <c r="A6" s="24"/>
      <c r="B6" s="24" t="s">
        <v>2</v>
      </c>
      <c r="C6" s="24" t="s">
        <v>243</v>
      </c>
      <c r="D6" s="27">
        <v>-14000</v>
      </c>
      <c r="E6" s="27"/>
      <c r="F6" s="27">
        <v>-14000</v>
      </c>
    </row>
    <row r="7" spans="1:6" x14ac:dyDescent="0.25">
      <c r="A7" s="24" t="s">
        <v>669</v>
      </c>
      <c r="B7" s="24" t="s">
        <v>0</v>
      </c>
      <c r="C7" s="24" t="s">
        <v>424</v>
      </c>
      <c r="D7" s="27"/>
      <c r="E7" s="27">
        <v>18500</v>
      </c>
      <c r="F7" s="27">
        <v>18500</v>
      </c>
    </row>
    <row r="8" spans="1:6" x14ac:dyDescent="0.25">
      <c r="A8" s="24" t="s">
        <v>696</v>
      </c>
      <c r="B8" s="24"/>
      <c r="C8" s="24"/>
      <c r="D8" s="27"/>
      <c r="E8" s="27">
        <v>4000</v>
      </c>
      <c r="F8" s="27">
        <v>4000</v>
      </c>
    </row>
    <row r="9" spans="1:6" x14ac:dyDescent="0.25">
      <c r="A9" s="24" t="s">
        <v>672</v>
      </c>
      <c r="B9" s="24" t="s">
        <v>0</v>
      </c>
      <c r="C9" s="24" t="s">
        <v>536</v>
      </c>
      <c r="D9" s="27"/>
      <c r="E9" s="27">
        <v>20000</v>
      </c>
      <c r="F9" s="27">
        <v>20000</v>
      </c>
    </row>
    <row r="10" spans="1:6" x14ac:dyDescent="0.25">
      <c r="A10" s="24" t="s">
        <v>698</v>
      </c>
      <c r="B10" s="24"/>
      <c r="C10" s="24"/>
      <c r="D10" s="27">
        <v>-16000</v>
      </c>
      <c r="E10" s="27">
        <v>1500</v>
      </c>
      <c r="F10" s="27">
        <v>-14500</v>
      </c>
    </row>
    <row r="11" spans="1:6" x14ac:dyDescent="0.25">
      <c r="A11" s="24" t="s">
        <v>699</v>
      </c>
      <c r="B11" s="24"/>
      <c r="C11" s="24"/>
      <c r="D11" s="27">
        <v>-14000</v>
      </c>
      <c r="E11" s="27"/>
      <c r="F11" s="27">
        <v>-14000</v>
      </c>
    </row>
    <row r="12" spans="1:6" x14ac:dyDescent="0.25">
      <c r="A12" s="24" t="s">
        <v>701</v>
      </c>
      <c r="B12" s="24"/>
      <c r="C12" s="24"/>
      <c r="D12" s="27">
        <v>-15000</v>
      </c>
      <c r="E12" s="27"/>
      <c r="F12" s="27">
        <v>-15000</v>
      </c>
    </row>
    <row r="13" spans="1:6" x14ac:dyDescent="0.25">
      <c r="A13" s="24" t="s">
        <v>706</v>
      </c>
      <c r="B13" s="24"/>
      <c r="C13" s="24"/>
      <c r="D13" s="27">
        <v>-30500</v>
      </c>
      <c r="E13" s="27">
        <v>11000</v>
      </c>
      <c r="F13" s="27">
        <v>-19500</v>
      </c>
    </row>
    <row r="14" spans="1:6" x14ac:dyDescent="0.25">
      <c r="A14" s="24" t="s">
        <v>678</v>
      </c>
      <c r="B14" s="24" t="s">
        <v>1</v>
      </c>
      <c r="C14" s="24" t="s">
        <v>660</v>
      </c>
      <c r="D14" s="27">
        <v>-13000</v>
      </c>
      <c r="E14" s="27"/>
      <c r="F14" s="27">
        <v>-13000</v>
      </c>
    </row>
    <row r="15" spans="1:6" x14ac:dyDescent="0.25">
      <c r="A15" s="24"/>
      <c r="B15" s="24" t="s">
        <v>2</v>
      </c>
      <c r="C15" s="24" t="s">
        <v>661</v>
      </c>
      <c r="D15" s="27">
        <v>-3500</v>
      </c>
      <c r="E15" s="27"/>
      <c r="F15" s="27">
        <v>-3500</v>
      </c>
    </row>
    <row r="16" spans="1:6" x14ac:dyDescent="0.25">
      <c r="A16" s="24" t="s">
        <v>679</v>
      </c>
      <c r="B16" s="24" t="s">
        <v>0</v>
      </c>
      <c r="C16" s="24" t="s">
        <v>658</v>
      </c>
      <c r="D16" s="27"/>
      <c r="E16" s="27">
        <v>1000</v>
      </c>
      <c r="F16" s="27">
        <v>1000</v>
      </c>
    </row>
    <row r="17" spans="1:6" x14ac:dyDescent="0.25">
      <c r="A17" s="24"/>
      <c r="B17" s="24" t="s">
        <v>1</v>
      </c>
      <c r="C17" s="24" t="s">
        <v>660</v>
      </c>
      <c r="D17" s="27">
        <v>-4500</v>
      </c>
      <c r="E17" s="27"/>
      <c r="F17" s="27">
        <v>-4500</v>
      </c>
    </row>
    <row r="18" spans="1:6" x14ac:dyDescent="0.25">
      <c r="A18" s="24" t="s">
        <v>681</v>
      </c>
      <c r="B18" s="24" t="s">
        <v>0</v>
      </c>
      <c r="C18" s="24" t="s">
        <v>658</v>
      </c>
      <c r="D18" s="27"/>
      <c r="E18" s="27">
        <v>10500</v>
      </c>
      <c r="F18" s="27">
        <v>10500</v>
      </c>
    </row>
    <row r="19" spans="1:6" x14ac:dyDescent="0.25">
      <c r="A19" s="24" t="s">
        <v>711</v>
      </c>
      <c r="B19" s="24"/>
      <c r="C19" s="24"/>
      <c r="D19" s="27"/>
      <c r="E19" s="27">
        <v>7500</v>
      </c>
      <c r="F19" s="27">
        <v>7500</v>
      </c>
    </row>
    <row r="20" spans="1:6" x14ac:dyDescent="0.25">
      <c r="A20" s="24" t="s">
        <v>713</v>
      </c>
      <c r="B20" s="24"/>
      <c r="C20" s="24"/>
      <c r="D20" s="27"/>
      <c r="E20" s="27">
        <v>14000</v>
      </c>
      <c r="F20" s="27">
        <v>14000</v>
      </c>
    </row>
    <row r="21" spans="1:6" x14ac:dyDescent="0.25">
      <c r="A21" s="24" t="s">
        <v>714</v>
      </c>
      <c r="B21" s="24"/>
      <c r="C21" s="24"/>
      <c r="D21" s="27"/>
      <c r="E21" s="27">
        <v>20000</v>
      </c>
      <c r="F21" s="27">
        <v>20000</v>
      </c>
    </row>
    <row r="22" spans="1:6" x14ac:dyDescent="0.25">
      <c r="A22" s="24" t="s">
        <v>684</v>
      </c>
      <c r="B22" s="24" t="s">
        <v>0</v>
      </c>
      <c r="C22" s="24" t="s">
        <v>658</v>
      </c>
      <c r="D22" s="27"/>
      <c r="E22" s="27">
        <v>7500</v>
      </c>
      <c r="F22" s="27">
        <v>7500</v>
      </c>
    </row>
    <row r="23" spans="1:6" x14ac:dyDescent="0.25">
      <c r="A23" s="24" t="s">
        <v>718</v>
      </c>
      <c r="B23" s="24"/>
      <c r="C23" s="24"/>
      <c r="D23" s="27">
        <v>-8000</v>
      </c>
      <c r="E23" s="27"/>
      <c r="F23" s="27">
        <v>-8000</v>
      </c>
    </row>
    <row r="24" spans="1:6" x14ac:dyDescent="0.25">
      <c r="A24" s="24" t="s">
        <v>722</v>
      </c>
      <c r="B24" s="24"/>
      <c r="C24" s="24"/>
      <c r="D24" s="27">
        <v>-17000</v>
      </c>
      <c r="E24" s="27"/>
      <c r="F24" s="27">
        <v>-17000</v>
      </c>
    </row>
    <row r="25" spans="1:6" x14ac:dyDescent="0.25">
      <c r="A25" s="24" t="s">
        <v>187</v>
      </c>
      <c r="B25" s="24"/>
      <c r="C25" s="24"/>
      <c r="D25" s="27">
        <v>-135500</v>
      </c>
      <c r="E25" s="27">
        <v>125500</v>
      </c>
      <c r="F25" s="27">
        <v>-10000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F31B64-0382-4267-BFC7-D22C6D7213B5}">
  <dimension ref="A1:F31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8</v>
      </c>
      <c r="C1" s="28" t="s">
        <v>724</v>
      </c>
      <c r="D1" s="28" t="str">
        <f>VLOOKUP(B1,CustomerList[],2,0)</f>
        <v>A&amp;A for Exporting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665</v>
      </c>
      <c r="B5" s="24" t="s">
        <v>0</v>
      </c>
      <c r="C5" s="24" t="s">
        <v>293</v>
      </c>
      <c r="D5" s="27"/>
      <c r="E5" s="27">
        <v>16500</v>
      </c>
      <c r="F5" s="27">
        <v>16500</v>
      </c>
    </row>
    <row r="6" spans="1:6" x14ac:dyDescent="0.25">
      <c r="A6" s="24"/>
      <c r="B6" s="24" t="s">
        <v>2</v>
      </c>
      <c r="C6" s="24" t="s">
        <v>278</v>
      </c>
      <c r="D6" s="27">
        <v>-2000</v>
      </c>
      <c r="E6" s="27"/>
      <c r="F6" s="27">
        <v>-2000</v>
      </c>
    </row>
    <row r="7" spans="1:6" x14ac:dyDescent="0.25">
      <c r="A7" s="24" t="s">
        <v>687</v>
      </c>
      <c r="B7" s="24"/>
      <c r="C7" s="24"/>
      <c r="D7" s="27"/>
      <c r="E7" s="27">
        <v>17000</v>
      </c>
      <c r="F7" s="27">
        <v>17000</v>
      </c>
    </row>
    <row r="8" spans="1:6" x14ac:dyDescent="0.25">
      <c r="A8" s="24" t="s">
        <v>688</v>
      </c>
      <c r="B8" s="24"/>
      <c r="C8" s="24"/>
      <c r="D8" s="27"/>
      <c r="E8" s="27">
        <v>13000</v>
      </c>
      <c r="F8" s="27">
        <v>13000</v>
      </c>
    </row>
    <row r="9" spans="1:6" x14ac:dyDescent="0.25">
      <c r="A9" s="24" t="s">
        <v>668</v>
      </c>
      <c r="B9" s="24" t="s">
        <v>0</v>
      </c>
      <c r="C9" s="24" t="s">
        <v>391</v>
      </c>
      <c r="D9" s="27"/>
      <c r="E9" s="27">
        <v>8500</v>
      </c>
      <c r="F9" s="27">
        <v>8500</v>
      </c>
    </row>
    <row r="10" spans="1:6" x14ac:dyDescent="0.25">
      <c r="A10" s="24" t="s">
        <v>692</v>
      </c>
      <c r="B10" s="24"/>
      <c r="C10" s="24"/>
      <c r="D10" s="27"/>
      <c r="E10" s="27">
        <v>18500</v>
      </c>
      <c r="F10" s="27">
        <v>18500</v>
      </c>
    </row>
    <row r="11" spans="1:6" x14ac:dyDescent="0.25">
      <c r="A11" s="24" t="s">
        <v>669</v>
      </c>
      <c r="B11" s="24" t="s">
        <v>2</v>
      </c>
      <c r="C11" s="24" t="s">
        <v>416</v>
      </c>
      <c r="D11" s="27">
        <v>-1500</v>
      </c>
      <c r="E11" s="27"/>
      <c r="F11" s="27">
        <v>-1500</v>
      </c>
    </row>
    <row r="12" spans="1:6" x14ac:dyDescent="0.25">
      <c r="A12" s="24" t="s">
        <v>694</v>
      </c>
      <c r="B12" s="24"/>
      <c r="C12" s="24"/>
      <c r="D12" s="27">
        <v>-17000</v>
      </c>
      <c r="E12" s="27"/>
      <c r="F12" s="27">
        <v>-17000</v>
      </c>
    </row>
    <row r="13" spans="1:6" x14ac:dyDescent="0.25">
      <c r="A13" s="24" t="s">
        <v>672</v>
      </c>
      <c r="B13" s="24" t="s">
        <v>0</v>
      </c>
      <c r="C13" s="24" t="s">
        <v>531</v>
      </c>
      <c r="D13" s="27"/>
      <c r="E13" s="27">
        <v>3000</v>
      </c>
      <c r="F13" s="27">
        <v>3000</v>
      </c>
    </row>
    <row r="14" spans="1:6" x14ac:dyDescent="0.25">
      <c r="A14" s="24"/>
      <c r="B14" s="24" t="s">
        <v>1</v>
      </c>
      <c r="C14" s="24" t="s">
        <v>518</v>
      </c>
      <c r="D14" s="27">
        <v>-4000</v>
      </c>
      <c r="E14" s="27"/>
      <c r="F14" s="27">
        <v>-4000</v>
      </c>
    </row>
    <row r="15" spans="1:6" x14ac:dyDescent="0.25">
      <c r="A15" s="24" t="s">
        <v>697</v>
      </c>
      <c r="B15" s="24"/>
      <c r="C15" s="24"/>
      <c r="D15" s="27">
        <v>-18500</v>
      </c>
      <c r="E15" s="27"/>
      <c r="F15" s="27">
        <v>-18500</v>
      </c>
    </row>
    <row r="16" spans="1:6" x14ac:dyDescent="0.25">
      <c r="A16" s="24" t="s">
        <v>699</v>
      </c>
      <c r="B16" s="24"/>
      <c r="C16" s="24"/>
      <c r="D16" s="27"/>
      <c r="E16" s="27">
        <v>10500</v>
      </c>
      <c r="F16" s="27">
        <v>10500</v>
      </c>
    </row>
    <row r="17" spans="1:6" x14ac:dyDescent="0.25">
      <c r="A17" s="24" t="s">
        <v>673</v>
      </c>
      <c r="B17" s="24" t="s">
        <v>2</v>
      </c>
      <c r="C17" s="24" t="s">
        <v>558</v>
      </c>
      <c r="D17" s="27">
        <v>-14500</v>
      </c>
      <c r="E17" s="27"/>
      <c r="F17" s="27">
        <v>-14500</v>
      </c>
    </row>
    <row r="18" spans="1:6" x14ac:dyDescent="0.25">
      <c r="A18" s="24" t="s">
        <v>701</v>
      </c>
      <c r="B18" s="24"/>
      <c r="C18" s="24"/>
      <c r="D18" s="27"/>
      <c r="E18" s="27">
        <v>15000</v>
      </c>
      <c r="F18" s="27">
        <v>15000</v>
      </c>
    </row>
    <row r="19" spans="1:6" x14ac:dyDescent="0.25">
      <c r="A19" s="24" t="s">
        <v>702</v>
      </c>
      <c r="B19" s="24"/>
      <c r="C19" s="24"/>
      <c r="D19" s="27">
        <v>-3500</v>
      </c>
      <c r="E19" s="27"/>
      <c r="F19" s="27">
        <v>-3500</v>
      </c>
    </row>
    <row r="20" spans="1:6" x14ac:dyDescent="0.25">
      <c r="A20" s="24" t="s">
        <v>677</v>
      </c>
      <c r="B20" s="24" t="s">
        <v>0</v>
      </c>
      <c r="C20" s="24" t="s">
        <v>658</v>
      </c>
      <c r="D20" s="27"/>
      <c r="E20" s="27">
        <v>13000</v>
      </c>
      <c r="F20" s="27">
        <v>13000</v>
      </c>
    </row>
    <row r="21" spans="1:6" x14ac:dyDescent="0.25">
      <c r="A21" s="24"/>
      <c r="B21" s="24" t="s">
        <v>1</v>
      </c>
      <c r="C21" s="24" t="s">
        <v>660</v>
      </c>
      <c r="D21" s="27">
        <v>-1500</v>
      </c>
      <c r="E21" s="27"/>
      <c r="F21" s="27">
        <v>-1500</v>
      </c>
    </row>
    <row r="22" spans="1:6" x14ac:dyDescent="0.25">
      <c r="A22" s="24" t="s">
        <v>705</v>
      </c>
      <c r="B22" s="24"/>
      <c r="C22" s="24"/>
      <c r="D22" s="27">
        <v>-16000</v>
      </c>
      <c r="E22" s="27"/>
      <c r="F22" s="27">
        <v>-16000</v>
      </c>
    </row>
    <row r="23" spans="1:6" x14ac:dyDescent="0.25">
      <c r="A23" s="24" t="s">
        <v>680</v>
      </c>
      <c r="B23" s="24" t="s">
        <v>3</v>
      </c>
      <c r="C23" s="24" t="s">
        <v>659</v>
      </c>
      <c r="D23" s="27">
        <v>-5000</v>
      </c>
      <c r="E23" s="27"/>
      <c r="F23" s="27">
        <v>-5000</v>
      </c>
    </row>
    <row r="24" spans="1:6" x14ac:dyDescent="0.25">
      <c r="A24" s="24" t="s">
        <v>709</v>
      </c>
      <c r="B24" s="24"/>
      <c r="C24" s="24"/>
      <c r="D24" s="27"/>
      <c r="E24" s="27">
        <v>8500</v>
      </c>
      <c r="F24" s="27">
        <v>8500</v>
      </c>
    </row>
    <row r="25" spans="1:6" x14ac:dyDescent="0.25">
      <c r="A25" s="24" t="s">
        <v>711</v>
      </c>
      <c r="B25" s="24"/>
      <c r="C25" s="24"/>
      <c r="D25" s="27">
        <v>-11000</v>
      </c>
      <c r="E25" s="27"/>
      <c r="F25" s="27">
        <v>-11000</v>
      </c>
    </row>
    <row r="26" spans="1:6" x14ac:dyDescent="0.25">
      <c r="A26" s="24" t="s">
        <v>682</v>
      </c>
      <c r="B26" s="24" t="s">
        <v>3</v>
      </c>
      <c r="C26" s="24" t="s">
        <v>659</v>
      </c>
      <c r="D26" s="27">
        <v>-6000</v>
      </c>
      <c r="E26" s="27"/>
      <c r="F26" s="27">
        <v>-6000</v>
      </c>
    </row>
    <row r="27" spans="1:6" x14ac:dyDescent="0.25">
      <c r="A27" s="24" t="s">
        <v>684</v>
      </c>
      <c r="B27" s="24" t="s">
        <v>0</v>
      </c>
      <c r="C27" s="24" t="s">
        <v>658</v>
      </c>
      <c r="D27" s="27"/>
      <c r="E27" s="27">
        <v>15500</v>
      </c>
      <c r="F27" s="27">
        <v>15500</v>
      </c>
    </row>
    <row r="28" spans="1:6" x14ac:dyDescent="0.25">
      <c r="A28" s="24"/>
      <c r="B28" s="24" t="s">
        <v>3</v>
      </c>
      <c r="C28" s="24" t="s">
        <v>659</v>
      </c>
      <c r="D28" s="27">
        <v>-16500</v>
      </c>
      <c r="E28" s="27"/>
      <c r="F28" s="27">
        <v>-16500</v>
      </c>
    </row>
    <row r="29" spans="1:6" x14ac:dyDescent="0.25">
      <c r="A29" s="24" t="s">
        <v>685</v>
      </c>
      <c r="B29" s="24" t="s">
        <v>0</v>
      </c>
      <c r="C29" s="24" t="s">
        <v>658</v>
      </c>
      <c r="D29" s="27"/>
      <c r="E29" s="27">
        <v>3000</v>
      </c>
      <c r="F29" s="27">
        <v>3000</v>
      </c>
    </row>
    <row r="30" spans="1:6" x14ac:dyDescent="0.25">
      <c r="A30" s="24" t="s">
        <v>722</v>
      </c>
      <c r="B30" s="24"/>
      <c r="C30" s="24"/>
      <c r="D30" s="27"/>
      <c r="E30" s="27">
        <v>5000</v>
      </c>
      <c r="F30" s="27">
        <v>5000</v>
      </c>
    </row>
    <row r="31" spans="1:6" x14ac:dyDescent="0.25">
      <c r="A31" s="24" t="s">
        <v>187</v>
      </c>
      <c r="B31" s="24"/>
      <c r="C31" s="24"/>
      <c r="D31" s="27">
        <v>-117000</v>
      </c>
      <c r="E31" s="27">
        <v>147000</v>
      </c>
      <c r="F31" s="27">
        <v>30000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BCB7D-3EBD-4E99-93E9-CEB4DFD8C197}">
  <dimension ref="A1:F27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9</v>
      </c>
      <c r="C1" s="28" t="s">
        <v>724</v>
      </c>
      <c r="D1" s="28" t="str">
        <f>VLOOKUP(B1,CustomerList[],2,0)</f>
        <v>Sports &amp; Fitness Co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663</v>
      </c>
      <c r="B5" s="24" t="s">
        <v>0</v>
      </c>
      <c r="C5" s="24" t="s">
        <v>211</v>
      </c>
      <c r="D5" s="27"/>
      <c r="E5" s="27">
        <v>6000</v>
      </c>
      <c r="F5" s="27">
        <v>6000</v>
      </c>
    </row>
    <row r="6" spans="1:6" x14ac:dyDescent="0.25">
      <c r="A6" s="24"/>
      <c r="B6" s="24"/>
      <c r="C6" s="24" t="s">
        <v>224</v>
      </c>
      <c r="D6" s="27"/>
      <c r="E6" s="27">
        <v>8000</v>
      </c>
      <c r="F6" s="27">
        <v>8000</v>
      </c>
    </row>
    <row r="7" spans="1:6" x14ac:dyDescent="0.25">
      <c r="A7" s="24"/>
      <c r="B7" s="24" t="s">
        <v>2</v>
      </c>
      <c r="C7" s="24" t="s">
        <v>204</v>
      </c>
      <c r="D7" s="27">
        <v>-12000</v>
      </c>
      <c r="E7" s="27"/>
      <c r="F7" s="27">
        <v>-12000</v>
      </c>
    </row>
    <row r="8" spans="1:6" x14ac:dyDescent="0.25">
      <c r="A8" s="24" t="s">
        <v>687</v>
      </c>
      <c r="B8" s="24"/>
      <c r="C8" s="24"/>
      <c r="D8" s="27">
        <v>-4000</v>
      </c>
      <c r="E8" s="27"/>
      <c r="F8" s="27">
        <v>-4000</v>
      </c>
    </row>
    <row r="9" spans="1:6" x14ac:dyDescent="0.25">
      <c r="A9" s="24" t="s">
        <v>667</v>
      </c>
      <c r="B9" s="24" t="s">
        <v>0</v>
      </c>
      <c r="C9" s="24" t="s">
        <v>356</v>
      </c>
      <c r="D9" s="27"/>
      <c r="E9" s="27">
        <v>10000</v>
      </c>
      <c r="F9" s="27">
        <v>10000</v>
      </c>
    </row>
    <row r="10" spans="1:6" x14ac:dyDescent="0.25">
      <c r="A10" s="24" t="s">
        <v>690</v>
      </c>
      <c r="B10" s="24"/>
      <c r="C10" s="24"/>
      <c r="D10" s="27"/>
      <c r="E10" s="27">
        <v>45000</v>
      </c>
      <c r="F10" s="27">
        <v>45000</v>
      </c>
    </row>
    <row r="11" spans="1:6" x14ac:dyDescent="0.25">
      <c r="A11" s="24" t="s">
        <v>670</v>
      </c>
      <c r="B11" s="24" t="s">
        <v>0</v>
      </c>
      <c r="C11" s="24" t="s">
        <v>462</v>
      </c>
      <c r="D11" s="27"/>
      <c r="E11" s="27">
        <v>2500</v>
      </c>
      <c r="F11" s="27">
        <v>2500</v>
      </c>
    </row>
    <row r="12" spans="1:6" x14ac:dyDescent="0.25">
      <c r="A12" s="24" t="s">
        <v>672</v>
      </c>
      <c r="B12" s="24" t="s">
        <v>1</v>
      </c>
      <c r="C12" s="24" t="s">
        <v>520</v>
      </c>
      <c r="D12" s="27">
        <v>-3000</v>
      </c>
      <c r="E12" s="27"/>
      <c r="F12" s="27">
        <v>-3000</v>
      </c>
    </row>
    <row r="13" spans="1:6" x14ac:dyDescent="0.25">
      <c r="A13" s="24" t="s">
        <v>697</v>
      </c>
      <c r="B13" s="24"/>
      <c r="C13" s="24"/>
      <c r="D13" s="27"/>
      <c r="E13" s="27">
        <v>20000</v>
      </c>
      <c r="F13" s="27">
        <v>20000</v>
      </c>
    </row>
    <row r="14" spans="1:6" x14ac:dyDescent="0.25">
      <c r="A14" s="24" t="s">
        <v>698</v>
      </c>
      <c r="B14" s="24"/>
      <c r="C14" s="24"/>
      <c r="D14" s="27">
        <v>-1500</v>
      </c>
      <c r="E14" s="27">
        <v>2500</v>
      </c>
      <c r="F14" s="27">
        <v>1000</v>
      </c>
    </row>
    <row r="15" spans="1:6" x14ac:dyDescent="0.25">
      <c r="A15" s="24" t="s">
        <v>699</v>
      </c>
      <c r="B15" s="24"/>
      <c r="C15" s="24"/>
      <c r="D15" s="27"/>
      <c r="E15" s="27">
        <v>3500</v>
      </c>
      <c r="F15" s="27">
        <v>3500</v>
      </c>
    </row>
    <row r="16" spans="1:6" x14ac:dyDescent="0.25">
      <c r="A16" s="24" t="s">
        <v>700</v>
      </c>
      <c r="B16" s="24"/>
      <c r="C16" s="24"/>
      <c r="D16" s="27"/>
      <c r="E16" s="27">
        <v>23000</v>
      </c>
      <c r="F16" s="27">
        <v>23000</v>
      </c>
    </row>
    <row r="17" spans="1:6" x14ac:dyDescent="0.25">
      <c r="A17" s="24" t="s">
        <v>675</v>
      </c>
      <c r="B17" s="24" t="s">
        <v>0</v>
      </c>
      <c r="C17" s="24" t="s">
        <v>631</v>
      </c>
      <c r="D17" s="27"/>
      <c r="E17" s="27">
        <v>1000</v>
      </c>
      <c r="F17" s="27">
        <v>1000</v>
      </c>
    </row>
    <row r="18" spans="1:6" x14ac:dyDescent="0.25">
      <c r="A18" s="24" t="s">
        <v>702</v>
      </c>
      <c r="B18" s="24"/>
      <c r="C18" s="24"/>
      <c r="D18" s="27">
        <v>-4500</v>
      </c>
      <c r="E18" s="27"/>
      <c r="F18" s="27">
        <v>-4500</v>
      </c>
    </row>
    <row r="19" spans="1:6" x14ac:dyDescent="0.25">
      <c r="A19" s="24" t="s">
        <v>679</v>
      </c>
      <c r="B19" s="24" t="s">
        <v>0</v>
      </c>
      <c r="C19" s="24" t="s">
        <v>658</v>
      </c>
      <c r="D19" s="27"/>
      <c r="E19" s="27">
        <v>11000</v>
      </c>
      <c r="F19" s="27">
        <v>11000</v>
      </c>
    </row>
    <row r="20" spans="1:6" x14ac:dyDescent="0.25">
      <c r="A20" s="24" t="s">
        <v>713</v>
      </c>
      <c r="B20" s="24"/>
      <c r="C20" s="24"/>
      <c r="D20" s="27"/>
      <c r="E20" s="27">
        <v>9000</v>
      </c>
      <c r="F20" s="27">
        <v>9000</v>
      </c>
    </row>
    <row r="21" spans="1:6" x14ac:dyDescent="0.25">
      <c r="A21" s="24" t="s">
        <v>714</v>
      </c>
      <c r="B21" s="24"/>
      <c r="C21" s="24"/>
      <c r="D21" s="27">
        <v>-11000</v>
      </c>
      <c r="E21" s="27"/>
      <c r="F21" s="27">
        <v>-11000</v>
      </c>
    </row>
    <row r="22" spans="1:6" x14ac:dyDescent="0.25">
      <c r="A22" s="24" t="s">
        <v>716</v>
      </c>
      <c r="B22" s="24"/>
      <c r="C22" s="24"/>
      <c r="D22" s="27">
        <v>-19500</v>
      </c>
      <c r="E22" s="27"/>
      <c r="F22" s="27">
        <v>-19500</v>
      </c>
    </row>
    <row r="23" spans="1:6" x14ac:dyDescent="0.25">
      <c r="A23" s="24" t="s">
        <v>683</v>
      </c>
      <c r="B23" s="24" t="s">
        <v>0</v>
      </c>
      <c r="C23" s="24" t="s">
        <v>658</v>
      </c>
      <c r="D23" s="27"/>
      <c r="E23" s="27">
        <v>13500</v>
      </c>
      <c r="F23" s="27">
        <v>13500</v>
      </c>
    </row>
    <row r="24" spans="1:6" x14ac:dyDescent="0.25">
      <c r="A24" s="24" t="s">
        <v>685</v>
      </c>
      <c r="B24" s="24" t="s">
        <v>0</v>
      </c>
      <c r="C24" s="24" t="s">
        <v>658</v>
      </c>
      <c r="D24" s="27"/>
      <c r="E24" s="27">
        <v>12000</v>
      </c>
      <c r="F24" s="27">
        <v>12000</v>
      </c>
    </row>
    <row r="25" spans="1:6" x14ac:dyDescent="0.25">
      <c r="A25" s="24"/>
      <c r="B25" s="24" t="s">
        <v>2</v>
      </c>
      <c r="C25" s="24" t="s">
        <v>661</v>
      </c>
      <c r="D25" s="27">
        <v>-17500</v>
      </c>
      <c r="E25" s="27"/>
      <c r="F25" s="27">
        <v>-17500</v>
      </c>
    </row>
    <row r="26" spans="1:6" x14ac:dyDescent="0.25">
      <c r="A26" s="24" t="s">
        <v>723</v>
      </c>
      <c r="B26" s="24"/>
      <c r="C26" s="24"/>
      <c r="D26" s="27">
        <v>-15500</v>
      </c>
      <c r="E26" s="27">
        <v>17000</v>
      </c>
      <c r="F26" s="27">
        <v>1500</v>
      </c>
    </row>
    <row r="27" spans="1:6" x14ac:dyDescent="0.25">
      <c r="A27" s="24" t="s">
        <v>187</v>
      </c>
      <c r="B27" s="24"/>
      <c r="C27" s="24"/>
      <c r="D27" s="27">
        <v>-88500</v>
      </c>
      <c r="E27" s="27">
        <v>184000</v>
      </c>
      <c r="F27" s="27">
        <v>95500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F427B-D866-42E9-AC11-8EDFCB7321D1}">
  <dimension ref="A1:F24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10</v>
      </c>
      <c r="C1" s="28" t="s">
        <v>724</v>
      </c>
      <c r="D1" s="28" t="str">
        <f>VLOOKUP(B1,CustomerList[],2,0)</f>
        <v>Light Equipments Int'l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/>
      <c r="E5" s="27">
        <v>8000</v>
      </c>
      <c r="F5" s="27">
        <v>8000</v>
      </c>
    </row>
    <row r="6" spans="1:6" x14ac:dyDescent="0.25">
      <c r="A6" s="24" t="s">
        <v>663</v>
      </c>
      <c r="B6" s="24" t="s">
        <v>2</v>
      </c>
      <c r="C6" s="24" t="s">
        <v>197</v>
      </c>
      <c r="D6" s="27">
        <v>-19000</v>
      </c>
      <c r="E6" s="27"/>
      <c r="F6" s="27">
        <v>-19000</v>
      </c>
    </row>
    <row r="7" spans="1:6" x14ac:dyDescent="0.25">
      <c r="A7" s="24" t="s">
        <v>687</v>
      </c>
      <c r="B7" s="24"/>
      <c r="C7" s="24"/>
      <c r="D7" s="27">
        <v>-18500</v>
      </c>
      <c r="E7" s="27"/>
      <c r="F7" s="27">
        <v>-18500</v>
      </c>
    </row>
    <row r="8" spans="1:6" x14ac:dyDescent="0.25">
      <c r="A8" s="24" t="s">
        <v>689</v>
      </c>
      <c r="B8" s="24"/>
      <c r="C8" s="24"/>
      <c r="D8" s="27">
        <v>-6000</v>
      </c>
      <c r="E8" s="27"/>
      <c r="F8" s="27">
        <v>-6000</v>
      </c>
    </row>
    <row r="9" spans="1:6" x14ac:dyDescent="0.25">
      <c r="A9" s="24" t="s">
        <v>666</v>
      </c>
      <c r="B9" s="24" t="s">
        <v>0</v>
      </c>
      <c r="C9" s="24" t="s">
        <v>331</v>
      </c>
      <c r="D9" s="27"/>
      <c r="E9" s="27">
        <v>2500</v>
      </c>
      <c r="F9" s="27">
        <v>2500</v>
      </c>
    </row>
    <row r="10" spans="1:6" x14ac:dyDescent="0.25">
      <c r="A10" s="24" t="s">
        <v>669</v>
      </c>
      <c r="B10" s="24" t="s">
        <v>2</v>
      </c>
      <c r="C10" s="24" t="s">
        <v>418</v>
      </c>
      <c r="D10" s="27">
        <v>-11500</v>
      </c>
      <c r="E10" s="27"/>
      <c r="F10" s="27">
        <v>-11500</v>
      </c>
    </row>
    <row r="11" spans="1:6" x14ac:dyDescent="0.25">
      <c r="A11" s="24" t="s">
        <v>693</v>
      </c>
      <c r="B11" s="24"/>
      <c r="C11" s="24"/>
      <c r="D11" s="27">
        <v>-12000</v>
      </c>
      <c r="E11" s="27"/>
      <c r="F11" s="27">
        <v>-12000</v>
      </c>
    </row>
    <row r="12" spans="1:6" x14ac:dyDescent="0.25">
      <c r="A12" s="24" t="s">
        <v>694</v>
      </c>
      <c r="B12" s="24"/>
      <c r="C12" s="24"/>
      <c r="D12" s="27">
        <v>-16000</v>
      </c>
      <c r="E12" s="27"/>
      <c r="F12" s="27">
        <v>-16000</v>
      </c>
    </row>
    <row r="13" spans="1:6" x14ac:dyDescent="0.25">
      <c r="A13" s="24" t="s">
        <v>670</v>
      </c>
      <c r="B13" s="24" t="s">
        <v>0</v>
      </c>
      <c r="C13" s="24" t="s">
        <v>465</v>
      </c>
      <c r="D13" s="27"/>
      <c r="E13" s="27">
        <v>15500</v>
      </c>
      <c r="F13" s="27">
        <v>15500</v>
      </c>
    </row>
    <row r="14" spans="1:6" x14ac:dyDescent="0.25">
      <c r="A14" s="24" t="s">
        <v>695</v>
      </c>
      <c r="B14" s="24"/>
      <c r="C14" s="24"/>
      <c r="D14" s="27"/>
      <c r="E14" s="27">
        <v>15500</v>
      </c>
      <c r="F14" s="27">
        <v>15500</v>
      </c>
    </row>
    <row r="15" spans="1:6" x14ac:dyDescent="0.25">
      <c r="A15" s="24" t="s">
        <v>700</v>
      </c>
      <c r="B15" s="24"/>
      <c r="C15" s="24"/>
      <c r="D15" s="27">
        <v>-10000</v>
      </c>
      <c r="E15" s="27"/>
      <c r="F15" s="27">
        <v>-10000</v>
      </c>
    </row>
    <row r="16" spans="1:6" x14ac:dyDescent="0.25">
      <c r="A16" s="24" t="s">
        <v>701</v>
      </c>
      <c r="B16" s="24"/>
      <c r="C16" s="24"/>
      <c r="D16" s="27"/>
      <c r="E16" s="27">
        <v>15500</v>
      </c>
      <c r="F16" s="27">
        <v>15500</v>
      </c>
    </row>
    <row r="17" spans="1:6" x14ac:dyDescent="0.25">
      <c r="A17" s="24" t="s">
        <v>704</v>
      </c>
      <c r="B17" s="24"/>
      <c r="C17" s="24"/>
      <c r="D17" s="27">
        <v>-3000</v>
      </c>
      <c r="E17" s="27"/>
      <c r="F17" s="27">
        <v>-3000</v>
      </c>
    </row>
    <row r="18" spans="1:6" x14ac:dyDescent="0.25">
      <c r="A18" s="24" t="s">
        <v>707</v>
      </c>
      <c r="B18" s="24"/>
      <c r="C18" s="24"/>
      <c r="D18" s="27"/>
      <c r="E18" s="27">
        <v>1000</v>
      </c>
      <c r="F18" s="27">
        <v>1000</v>
      </c>
    </row>
    <row r="19" spans="1:6" x14ac:dyDescent="0.25">
      <c r="A19" s="24" t="s">
        <v>680</v>
      </c>
      <c r="B19" s="24" t="s">
        <v>0</v>
      </c>
      <c r="C19" s="24" t="s">
        <v>658</v>
      </c>
      <c r="D19" s="27"/>
      <c r="E19" s="27">
        <v>3500</v>
      </c>
      <c r="F19" s="27">
        <v>3500</v>
      </c>
    </row>
    <row r="20" spans="1:6" x14ac:dyDescent="0.25">
      <c r="A20" s="24" t="s">
        <v>709</v>
      </c>
      <c r="B20" s="24"/>
      <c r="C20" s="24"/>
      <c r="D20" s="27">
        <v>-18000</v>
      </c>
      <c r="E20" s="27"/>
      <c r="F20" s="27">
        <v>-18000</v>
      </c>
    </row>
    <row r="21" spans="1:6" x14ac:dyDescent="0.25">
      <c r="A21" s="24" t="s">
        <v>716</v>
      </c>
      <c r="B21" s="24"/>
      <c r="C21" s="24"/>
      <c r="D21" s="27"/>
      <c r="E21" s="27">
        <v>3500</v>
      </c>
      <c r="F21" s="27">
        <v>3500</v>
      </c>
    </row>
    <row r="22" spans="1:6" x14ac:dyDescent="0.25">
      <c r="A22" s="24" t="s">
        <v>717</v>
      </c>
      <c r="B22" s="24"/>
      <c r="C22" s="24"/>
      <c r="D22" s="27">
        <v>-16500</v>
      </c>
      <c r="E22" s="27"/>
      <c r="F22" s="27">
        <v>-16500</v>
      </c>
    </row>
    <row r="23" spans="1:6" x14ac:dyDescent="0.25">
      <c r="A23" s="24" t="s">
        <v>722</v>
      </c>
      <c r="B23" s="24"/>
      <c r="C23" s="24"/>
      <c r="D23" s="27"/>
      <c r="E23" s="27">
        <v>14000</v>
      </c>
      <c r="F23" s="27">
        <v>14000</v>
      </c>
    </row>
    <row r="24" spans="1:6" x14ac:dyDescent="0.25">
      <c r="A24" s="24" t="s">
        <v>187</v>
      </c>
      <c r="B24" s="24"/>
      <c r="C24" s="24"/>
      <c r="D24" s="27">
        <v>-130500</v>
      </c>
      <c r="E24" s="27">
        <v>79000</v>
      </c>
      <c r="F24" s="27">
        <v>-51500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68D20-4EDD-4910-992E-97BFC8294CBE}">
  <dimension ref="A1:F27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11</v>
      </c>
      <c r="C1" s="28" t="s">
        <v>724</v>
      </c>
      <c r="D1" s="28" t="str">
        <f>VLOOKUP(B1,CustomerList[],2,0)</f>
        <v>Giza Trade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665</v>
      </c>
      <c r="B5" s="24" t="s">
        <v>1</v>
      </c>
      <c r="C5" s="24" t="s">
        <v>276</v>
      </c>
      <c r="D5" s="27">
        <v>-3000</v>
      </c>
      <c r="E5" s="27"/>
      <c r="F5" s="27">
        <v>-3000</v>
      </c>
    </row>
    <row r="6" spans="1:6" x14ac:dyDescent="0.25">
      <c r="A6" s="24" t="s">
        <v>687</v>
      </c>
      <c r="B6" s="24"/>
      <c r="C6" s="24"/>
      <c r="D6" s="27">
        <v>-3000</v>
      </c>
      <c r="E6" s="27"/>
      <c r="F6" s="27">
        <v>-3000</v>
      </c>
    </row>
    <row r="7" spans="1:6" x14ac:dyDescent="0.25">
      <c r="A7" s="24" t="s">
        <v>689</v>
      </c>
      <c r="B7" s="24"/>
      <c r="C7" s="24"/>
      <c r="D7" s="27">
        <v>-6500</v>
      </c>
      <c r="E7" s="27"/>
      <c r="F7" s="27">
        <v>-6500</v>
      </c>
    </row>
    <row r="8" spans="1:6" x14ac:dyDescent="0.25">
      <c r="A8" s="24" t="s">
        <v>666</v>
      </c>
      <c r="B8" s="24" t="s">
        <v>0</v>
      </c>
      <c r="C8" s="24" t="s">
        <v>327</v>
      </c>
      <c r="D8" s="27"/>
      <c r="E8" s="27">
        <v>15500</v>
      </c>
      <c r="F8" s="27">
        <v>15500</v>
      </c>
    </row>
    <row r="9" spans="1:6" x14ac:dyDescent="0.25">
      <c r="A9" s="24" t="s">
        <v>691</v>
      </c>
      <c r="B9" s="24"/>
      <c r="C9" s="24"/>
      <c r="D9" s="27"/>
      <c r="E9" s="27">
        <v>3500</v>
      </c>
      <c r="F9" s="27">
        <v>3500</v>
      </c>
    </row>
    <row r="10" spans="1:6" x14ac:dyDescent="0.25">
      <c r="A10" s="24" t="s">
        <v>694</v>
      </c>
      <c r="B10" s="24"/>
      <c r="C10" s="24"/>
      <c r="D10" s="27"/>
      <c r="E10" s="27">
        <v>20000</v>
      </c>
      <c r="F10" s="27">
        <v>20000</v>
      </c>
    </row>
    <row r="11" spans="1:6" x14ac:dyDescent="0.25">
      <c r="A11" s="24" t="s">
        <v>695</v>
      </c>
      <c r="B11" s="24"/>
      <c r="C11" s="24"/>
      <c r="D11" s="27"/>
      <c r="E11" s="27">
        <v>18500</v>
      </c>
      <c r="F11" s="27">
        <v>18500</v>
      </c>
    </row>
    <row r="12" spans="1:6" x14ac:dyDescent="0.25">
      <c r="A12" s="24" t="s">
        <v>696</v>
      </c>
      <c r="B12" s="24"/>
      <c r="C12" s="24"/>
      <c r="D12" s="27">
        <v>-11000</v>
      </c>
      <c r="E12" s="27">
        <v>14500</v>
      </c>
      <c r="F12" s="27">
        <v>3500</v>
      </c>
    </row>
    <row r="13" spans="1:6" x14ac:dyDescent="0.25">
      <c r="A13" s="24" t="s">
        <v>671</v>
      </c>
      <c r="B13" s="24" t="s">
        <v>0</v>
      </c>
      <c r="C13" s="24" t="s">
        <v>506</v>
      </c>
      <c r="D13" s="27"/>
      <c r="E13" s="27">
        <v>20000</v>
      </c>
      <c r="F13" s="27">
        <v>20000</v>
      </c>
    </row>
    <row r="14" spans="1:6" x14ac:dyDescent="0.25">
      <c r="A14" s="24" t="s">
        <v>698</v>
      </c>
      <c r="B14" s="24"/>
      <c r="C14" s="24"/>
      <c r="D14" s="27"/>
      <c r="E14" s="27">
        <v>10000</v>
      </c>
      <c r="F14" s="27">
        <v>10000</v>
      </c>
    </row>
    <row r="15" spans="1:6" x14ac:dyDescent="0.25">
      <c r="A15" s="24" t="s">
        <v>674</v>
      </c>
      <c r="B15" s="24" t="s">
        <v>3</v>
      </c>
      <c r="C15" s="24" t="s">
        <v>582</v>
      </c>
      <c r="D15" s="27">
        <v>-16000</v>
      </c>
      <c r="E15" s="27"/>
      <c r="F15" s="27">
        <v>-16000</v>
      </c>
    </row>
    <row r="16" spans="1:6" x14ac:dyDescent="0.25">
      <c r="A16" s="24" t="s">
        <v>701</v>
      </c>
      <c r="B16" s="24"/>
      <c r="C16" s="24"/>
      <c r="D16" s="27"/>
      <c r="E16" s="27">
        <v>13500</v>
      </c>
      <c r="F16" s="27">
        <v>13500</v>
      </c>
    </row>
    <row r="17" spans="1:6" x14ac:dyDescent="0.25">
      <c r="A17" s="24" t="s">
        <v>702</v>
      </c>
      <c r="B17" s="24"/>
      <c r="C17" s="24"/>
      <c r="D17" s="27"/>
      <c r="E17" s="27">
        <v>500</v>
      </c>
      <c r="F17" s="27">
        <v>500</v>
      </c>
    </row>
    <row r="18" spans="1:6" x14ac:dyDescent="0.25">
      <c r="A18" s="24" t="s">
        <v>676</v>
      </c>
      <c r="B18" s="24" t="s">
        <v>2</v>
      </c>
      <c r="C18" s="24" t="s">
        <v>645</v>
      </c>
      <c r="D18" s="27">
        <v>-15000</v>
      </c>
      <c r="E18" s="27"/>
      <c r="F18" s="27">
        <v>-15000</v>
      </c>
    </row>
    <row r="19" spans="1:6" x14ac:dyDescent="0.25">
      <c r="A19" s="24" t="s">
        <v>705</v>
      </c>
      <c r="B19" s="24"/>
      <c r="C19" s="24"/>
      <c r="D19" s="27">
        <v>-13000</v>
      </c>
      <c r="E19" s="27"/>
      <c r="F19" s="27">
        <v>-13000</v>
      </c>
    </row>
    <row r="20" spans="1:6" x14ac:dyDescent="0.25">
      <c r="A20" s="24" t="s">
        <v>707</v>
      </c>
      <c r="B20" s="24"/>
      <c r="C20" s="24"/>
      <c r="D20" s="27">
        <v>-16500</v>
      </c>
      <c r="E20" s="27"/>
      <c r="F20" s="27">
        <v>-16500</v>
      </c>
    </row>
    <row r="21" spans="1:6" x14ac:dyDescent="0.25">
      <c r="A21" s="24" t="s">
        <v>679</v>
      </c>
      <c r="B21" s="24" t="s">
        <v>0</v>
      </c>
      <c r="C21" s="24" t="s">
        <v>658</v>
      </c>
      <c r="D21" s="27"/>
      <c r="E21" s="27">
        <v>16000</v>
      </c>
      <c r="F21" s="27">
        <v>16000</v>
      </c>
    </row>
    <row r="22" spans="1:6" x14ac:dyDescent="0.25">
      <c r="A22" s="24" t="s">
        <v>712</v>
      </c>
      <c r="B22" s="24"/>
      <c r="C22" s="24"/>
      <c r="D22" s="27"/>
      <c r="E22" s="27">
        <v>9500</v>
      </c>
      <c r="F22" s="27">
        <v>9500</v>
      </c>
    </row>
    <row r="23" spans="1:6" x14ac:dyDescent="0.25">
      <c r="A23" s="24" t="s">
        <v>683</v>
      </c>
      <c r="B23" s="24" t="s">
        <v>0</v>
      </c>
      <c r="C23" s="24" t="s">
        <v>658</v>
      </c>
      <c r="D23" s="27"/>
      <c r="E23" s="27">
        <v>8500</v>
      </c>
      <c r="F23" s="27">
        <v>8500</v>
      </c>
    </row>
    <row r="24" spans="1:6" x14ac:dyDescent="0.25">
      <c r="A24" s="24" t="s">
        <v>718</v>
      </c>
      <c r="B24" s="24"/>
      <c r="C24" s="24"/>
      <c r="D24" s="27">
        <v>-19500</v>
      </c>
      <c r="E24" s="27">
        <v>24000</v>
      </c>
      <c r="F24" s="27">
        <v>4500</v>
      </c>
    </row>
    <row r="25" spans="1:6" x14ac:dyDescent="0.25">
      <c r="A25" s="24" t="s">
        <v>720</v>
      </c>
      <c r="B25" s="24"/>
      <c r="C25" s="24"/>
      <c r="D25" s="27"/>
      <c r="E25" s="27">
        <v>13500</v>
      </c>
      <c r="F25" s="27">
        <v>13500</v>
      </c>
    </row>
    <row r="26" spans="1:6" x14ac:dyDescent="0.25">
      <c r="A26" s="24" t="s">
        <v>722</v>
      </c>
      <c r="B26" s="24"/>
      <c r="C26" s="24"/>
      <c r="D26" s="27"/>
      <c r="E26" s="27">
        <v>15500</v>
      </c>
      <c r="F26" s="27">
        <v>15500</v>
      </c>
    </row>
    <row r="27" spans="1:6" x14ac:dyDescent="0.25">
      <c r="A27" s="24" t="s">
        <v>187</v>
      </c>
      <c r="B27" s="24"/>
      <c r="C27" s="24"/>
      <c r="D27" s="27">
        <v>-103500</v>
      </c>
      <c r="E27" s="27">
        <v>203000</v>
      </c>
      <c r="F27" s="27">
        <v>99500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812D-FD05-4F04-A14A-0C8150D3DAFC}">
  <dimension ref="A1:F33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12</v>
      </c>
      <c r="C1" s="28" t="s">
        <v>724</v>
      </c>
      <c r="D1" s="28" t="str">
        <f>VLOOKUP(B1,CustomerList[],2,0)</f>
        <v>AB Sons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663</v>
      </c>
      <c r="B5" s="24" t="s">
        <v>0</v>
      </c>
      <c r="C5" s="24" t="s">
        <v>221</v>
      </c>
      <c r="D5" s="27"/>
      <c r="E5" s="27">
        <v>7000</v>
      </c>
      <c r="F5" s="27">
        <v>7000</v>
      </c>
    </row>
    <row r="6" spans="1:6" x14ac:dyDescent="0.25">
      <c r="A6" s="24" t="s">
        <v>664</v>
      </c>
      <c r="B6" s="24" t="s">
        <v>3</v>
      </c>
      <c r="C6" s="24" t="s">
        <v>234</v>
      </c>
      <c r="D6" s="27">
        <v>-11500</v>
      </c>
      <c r="E6" s="27"/>
      <c r="F6" s="27">
        <v>-11500</v>
      </c>
    </row>
    <row r="7" spans="1:6" x14ac:dyDescent="0.25">
      <c r="A7" s="24" t="s">
        <v>665</v>
      </c>
      <c r="B7" s="24" t="s">
        <v>0</v>
      </c>
      <c r="C7" s="24" t="s">
        <v>294</v>
      </c>
      <c r="D7" s="27"/>
      <c r="E7" s="27">
        <v>12500</v>
      </c>
      <c r="F7" s="27">
        <v>12500</v>
      </c>
    </row>
    <row r="8" spans="1:6" x14ac:dyDescent="0.25">
      <c r="A8" s="24" t="s">
        <v>687</v>
      </c>
      <c r="B8" s="24"/>
      <c r="C8" s="24"/>
      <c r="D8" s="27"/>
      <c r="E8" s="27">
        <v>6000</v>
      </c>
      <c r="F8" s="27">
        <v>6000</v>
      </c>
    </row>
    <row r="9" spans="1:6" x14ac:dyDescent="0.25">
      <c r="A9" s="24" t="s">
        <v>690</v>
      </c>
      <c r="B9" s="24"/>
      <c r="C9" s="24"/>
      <c r="D9" s="27"/>
      <c r="E9" s="27">
        <v>30500</v>
      </c>
      <c r="F9" s="27">
        <v>30500</v>
      </c>
    </row>
    <row r="10" spans="1:6" x14ac:dyDescent="0.25">
      <c r="A10" s="24" t="s">
        <v>669</v>
      </c>
      <c r="B10" s="24" t="s">
        <v>1</v>
      </c>
      <c r="C10" s="24" t="s">
        <v>410</v>
      </c>
      <c r="D10" s="27">
        <v>-16000</v>
      </c>
      <c r="E10" s="27"/>
      <c r="F10" s="27">
        <v>-16000</v>
      </c>
    </row>
    <row r="11" spans="1:6" x14ac:dyDescent="0.25">
      <c r="A11" s="24" t="s">
        <v>694</v>
      </c>
      <c r="B11" s="24"/>
      <c r="C11" s="24"/>
      <c r="D11" s="27">
        <v>-11000</v>
      </c>
      <c r="E11" s="27"/>
      <c r="F11" s="27">
        <v>-11000</v>
      </c>
    </row>
    <row r="12" spans="1:6" x14ac:dyDescent="0.25">
      <c r="A12" s="24" t="s">
        <v>673</v>
      </c>
      <c r="B12" s="24" t="s">
        <v>0</v>
      </c>
      <c r="C12" s="24" t="s">
        <v>568</v>
      </c>
      <c r="D12" s="27"/>
      <c r="E12" s="27">
        <v>4000</v>
      </c>
      <c r="F12" s="27">
        <v>4000</v>
      </c>
    </row>
    <row r="13" spans="1:6" x14ac:dyDescent="0.25">
      <c r="A13" s="24"/>
      <c r="B13" s="24"/>
      <c r="C13" s="24" t="s">
        <v>573</v>
      </c>
      <c r="D13" s="27"/>
      <c r="E13" s="27">
        <v>6000</v>
      </c>
      <c r="F13" s="27">
        <v>6000</v>
      </c>
    </row>
    <row r="14" spans="1:6" x14ac:dyDescent="0.25">
      <c r="A14" s="24" t="s">
        <v>674</v>
      </c>
      <c r="B14" s="24" t="s">
        <v>0</v>
      </c>
      <c r="C14" s="24" t="s">
        <v>605</v>
      </c>
      <c r="D14" s="27"/>
      <c r="E14" s="27">
        <v>17500</v>
      </c>
      <c r="F14" s="27">
        <v>17500</v>
      </c>
    </row>
    <row r="15" spans="1:6" x14ac:dyDescent="0.25">
      <c r="A15" s="24" t="s">
        <v>700</v>
      </c>
      <c r="B15" s="24"/>
      <c r="C15" s="24"/>
      <c r="D15" s="27">
        <v>-10000</v>
      </c>
      <c r="E15" s="27"/>
      <c r="F15" s="27">
        <v>-10000</v>
      </c>
    </row>
    <row r="16" spans="1:6" x14ac:dyDescent="0.25">
      <c r="A16" s="24" t="s">
        <v>701</v>
      </c>
      <c r="B16" s="24"/>
      <c r="C16" s="24"/>
      <c r="D16" s="27">
        <v>-5500</v>
      </c>
      <c r="E16" s="27"/>
      <c r="F16" s="27">
        <v>-5500</v>
      </c>
    </row>
    <row r="17" spans="1:6" x14ac:dyDescent="0.25">
      <c r="A17" s="24" t="s">
        <v>702</v>
      </c>
      <c r="B17" s="24"/>
      <c r="C17" s="24"/>
      <c r="D17" s="27">
        <v>-1000</v>
      </c>
      <c r="E17" s="27"/>
      <c r="F17" s="27">
        <v>-1000</v>
      </c>
    </row>
    <row r="18" spans="1:6" x14ac:dyDescent="0.25">
      <c r="A18" s="24" t="s">
        <v>703</v>
      </c>
      <c r="B18" s="24"/>
      <c r="C18" s="24"/>
      <c r="D18" s="27">
        <v>-14000</v>
      </c>
      <c r="E18" s="27"/>
      <c r="F18" s="27">
        <v>-14000</v>
      </c>
    </row>
    <row r="19" spans="1:6" x14ac:dyDescent="0.25">
      <c r="A19" s="24" t="s">
        <v>704</v>
      </c>
      <c r="B19" s="24"/>
      <c r="C19" s="24"/>
      <c r="D19" s="27">
        <v>-20500</v>
      </c>
      <c r="E19" s="27"/>
      <c r="F19" s="27">
        <v>-20500</v>
      </c>
    </row>
    <row r="20" spans="1:6" x14ac:dyDescent="0.25">
      <c r="A20" s="24" t="s">
        <v>705</v>
      </c>
      <c r="B20" s="24"/>
      <c r="C20" s="24"/>
      <c r="D20" s="27">
        <v>-14500</v>
      </c>
      <c r="E20" s="27"/>
      <c r="F20" s="27">
        <v>-14500</v>
      </c>
    </row>
    <row r="21" spans="1:6" x14ac:dyDescent="0.25">
      <c r="A21" s="24" t="s">
        <v>678</v>
      </c>
      <c r="B21" s="24" t="s">
        <v>0</v>
      </c>
      <c r="C21" s="24" t="s">
        <v>658</v>
      </c>
      <c r="D21" s="27"/>
      <c r="E21" s="27">
        <v>6000</v>
      </c>
      <c r="F21" s="27">
        <v>6000</v>
      </c>
    </row>
    <row r="22" spans="1:6" x14ac:dyDescent="0.25">
      <c r="A22" s="24" t="s">
        <v>680</v>
      </c>
      <c r="B22" s="24" t="s">
        <v>2</v>
      </c>
      <c r="C22" s="24" t="s">
        <v>661</v>
      </c>
      <c r="D22" s="27">
        <v>-14500</v>
      </c>
      <c r="E22" s="27"/>
      <c r="F22" s="27">
        <v>-14500</v>
      </c>
    </row>
    <row r="23" spans="1:6" x14ac:dyDescent="0.25">
      <c r="A23" s="24" t="s">
        <v>681</v>
      </c>
      <c r="B23" s="24" t="s">
        <v>0</v>
      </c>
      <c r="C23" s="24" t="s">
        <v>658</v>
      </c>
      <c r="D23" s="27"/>
      <c r="E23" s="27">
        <v>11500</v>
      </c>
      <c r="F23" s="27">
        <v>11500</v>
      </c>
    </row>
    <row r="24" spans="1:6" x14ac:dyDescent="0.25">
      <c r="A24" s="24" t="s">
        <v>711</v>
      </c>
      <c r="B24" s="24"/>
      <c r="C24" s="24"/>
      <c r="D24" s="27"/>
      <c r="E24" s="27">
        <v>10000</v>
      </c>
      <c r="F24" s="27">
        <v>10000</v>
      </c>
    </row>
    <row r="25" spans="1:6" x14ac:dyDescent="0.25">
      <c r="A25" s="24" t="s">
        <v>712</v>
      </c>
      <c r="B25" s="24"/>
      <c r="C25" s="24"/>
      <c r="D25" s="27"/>
      <c r="E25" s="27">
        <v>4000</v>
      </c>
      <c r="F25" s="27">
        <v>4000</v>
      </c>
    </row>
    <row r="26" spans="1:6" x14ac:dyDescent="0.25">
      <c r="A26" s="24" t="s">
        <v>713</v>
      </c>
      <c r="B26" s="24"/>
      <c r="C26" s="24"/>
      <c r="D26" s="27">
        <v>-17000</v>
      </c>
      <c r="E26" s="27"/>
      <c r="F26" s="27">
        <v>-17000</v>
      </c>
    </row>
    <row r="27" spans="1:6" x14ac:dyDescent="0.25">
      <c r="A27" s="24" t="s">
        <v>714</v>
      </c>
      <c r="B27" s="24"/>
      <c r="C27" s="24"/>
      <c r="D27" s="27"/>
      <c r="E27" s="27">
        <v>15500</v>
      </c>
      <c r="F27" s="27">
        <v>15500</v>
      </c>
    </row>
    <row r="28" spans="1:6" x14ac:dyDescent="0.25">
      <c r="A28" s="24" t="s">
        <v>684</v>
      </c>
      <c r="B28" s="24" t="s">
        <v>1</v>
      </c>
      <c r="C28" s="24" t="s">
        <v>660</v>
      </c>
      <c r="D28" s="27">
        <v>-17500</v>
      </c>
      <c r="E28" s="27"/>
      <c r="F28" s="27">
        <v>-17500</v>
      </c>
    </row>
    <row r="29" spans="1:6" x14ac:dyDescent="0.25">
      <c r="A29" s="24" t="s">
        <v>718</v>
      </c>
      <c r="B29" s="24"/>
      <c r="C29" s="24"/>
      <c r="D29" s="27"/>
      <c r="E29" s="27">
        <v>32500</v>
      </c>
      <c r="F29" s="27">
        <v>32500</v>
      </c>
    </row>
    <row r="30" spans="1:6" x14ac:dyDescent="0.25">
      <c r="A30" s="24" t="s">
        <v>721</v>
      </c>
      <c r="B30" s="24"/>
      <c r="C30" s="24"/>
      <c r="D30" s="27"/>
      <c r="E30" s="27">
        <v>10000</v>
      </c>
      <c r="F30" s="27">
        <v>10000</v>
      </c>
    </row>
    <row r="31" spans="1:6" x14ac:dyDescent="0.25">
      <c r="A31" s="24" t="s">
        <v>722</v>
      </c>
      <c r="B31" s="24"/>
      <c r="C31" s="24"/>
      <c r="D31" s="27">
        <v>-4500</v>
      </c>
      <c r="E31" s="27"/>
      <c r="F31" s="27">
        <v>-4500</v>
      </c>
    </row>
    <row r="32" spans="1:6" x14ac:dyDescent="0.25">
      <c r="A32" s="24" t="s">
        <v>723</v>
      </c>
      <c r="B32" s="24"/>
      <c r="C32" s="24"/>
      <c r="D32" s="27"/>
      <c r="E32" s="27">
        <v>7500</v>
      </c>
      <c r="F32" s="27">
        <v>7500</v>
      </c>
    </row>
    <row r="33" spans="1:6" x14ac:dyDescent="0.25">
      <c r="A33" s="24" t="s">
        <v>187</v>
      </c>
      <c r="B33" s="24"/>
      <c r="C33" s="24"/>
      <c r="D33" s="27">
        <v>-157500</v>
      </c>
      <c r="E33" s="27">
        <v>180500</v>
      </c>
      <c r="F33" s="27">
        <v>23000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75C96-45DD-491C-B034-5C4918AC5232}">
  <dimension ref="A1:F28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13</v>
      </c>
      <c r="C1" s="28" t="s">
        <v>724</v>
      </c>
      <c r="D1" s="28" t="str">
        <f>VLOOKUP(B1,CustomerList[],2,0)</f>
        <v>ABO Trading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687</v>
      </c>
      <c r="B5" s="24"/>
      <c r="C5" s="24"/>
      <c r="D5" s="27">
        <v>-14500</v>
      </c>
      <c r="E5" s="27">
        <v>2000</v>
      </c>
      <c r="F5" s="27">
        <v>-12500</v>
      </c>
    </row>
    <row r="6" spans="1:6" x14ac:dyDescent="0.25">
      <c r="A6" s="24" t="s">
        <v>666</v>
      </c>
      <c r="B6" s="24" t="s">
        <v>0</v>
      </c>
      <c r="C6" s="24" t="s">
        <v>329</v>
      </c>
      <c r="D6" s="27"/>
      <c r="E6" s="27">
        <v>3500</v>
      </c>
      <c r="F6" s="27">
        <v>3500</v>
      </c>
    </row>
    <row r="7" spans="1:6" x14ac:dyDescent="0.25">
      <c r="A7" s="24" t="s">
        <v>691</v>
      </c>
      <c r="B7" s="24"/>
      <c r="C7" s="24"/>
      <c r="D7" s="27"/>
      <c r="E7" s="27">
        <v>7000</v>
      </c>
      <c r="F7" s="27">
        <v>7000</v>
      </c>
    </row>
    <row r="8" spans="1:6" x14ac:dyDescent="0.25">
      <c r="A8" s="24" t="s">
        <v>692</v>
      </c>
      <c r="B8" s="24"/>
      <c r="C8" s="24"/>
      <c r="D8" s="27"/>
      <c r="E8" s="27">
        <v>11000</v>
      </c>
      <c r="F8" s="27">
        <v>11000</v>
      </c>
    </row>
    <row r="9" spans="1:6" x14ac:dyDescent="0.25">
      <c r="A9" s="24" t="s">
        <v>670</v>
      </c>
      <c r="B9" s="24" t="s">
        <v>2</v>
      </c>
      <c r="C9" s="24" t="s">
        <v>450</v>
      </c>
      <c r="D9" s="27">
        <v>-16500</v>
      </c>
      <c r="E9" s="27"/>
      <c r="F9" s="27">
        <v>-16500</v>
      </c>
    </row>
    <row r="10" spans="1:6" x14ac:dyDescent="0.25">
      <c r="A10" s="24" t="s">
        <v>696</v>
      </c>
      <c r="B10" s="24"/>
      <c r="C10" s="24"/>
      <c r="D10" s="27">
        <v>-7500</v>
      </c>
      <c r="E10" s="27"/>
      <c r="F10" s="27">
        <v>-7500</v>
      </c>
    </row>
    <row r="11" spans="1:6" x14ac:dyDescent="0.25">
      <c r="A11" s="24" t="s">
        <v>699</v>
      </c>
      <c r="B11" s="24"/>
      <c r="C11" s="24"/>
      <c r="D11" s="27"/>
      <c r="E11" s="27">
        <v>4000</v>
      </c>
      <c r="F11" s="27">
        <v>4000</v>
      </c>
    </row>
    <row r="12" spans="1:6" x14ac:dyDescent="0.25">
      <c r="A12" s="24" t="s">
        <v>674</v>
      </c>
      <c r="B12" s="24" t="s">
        <v>0</v>
      </c>
      <c r="C12" s="24" t="s">
        <v>599</v>
      </c>
      <c r="D12" s="27"/>
      <c r="E12" s="27">
        <v>14500</v>
      </c>
      <c r="F12" s="27">
        <v>14500</v>
      </c>
    </row>
    <row r="13" spans="1:6" x14ac:dyDescent="0.25">
      <c r="A13" s="24" t="s">
        <v>702</v>
      </c>
      <c r="B13" s="24"/>
      <c r="C13" s="24"/>
      <c r="D13" s="27"/>
      <c r="E13" s="27">
        <v>9000</v>
      </c>
      <c r="F13" s="27">
        <v>9000</v>
      </c>
    </row>
    <row r="14" spans="1:6" x14ac:dyDescent="0.25">
      <c r="A14" s="24" t="s">
        <v>677</v>
      </c>
      <c r="B14" s="24" t="s">
        <v>0</v>
      </c>
      <c r="C14" s="24" t="s">
        <v>658</v>
      </c>
      <c r="D14" s="27"/>
      <c r="E14" s="27">
        <v>17000</v>
      </c>
      <c r="F14" s="27">
        <v>17000</v>
      </c>
    </row>
    <row r="15" spans="1:6" x14ac:dyDescent="0.25">
      <c r="A15" s="24" t="s">
        <v>703</v>
      </c>
      <c r="B15" s="24"/>
      <c r="C15" s="24"/>
      <c r="D15" s="27"/>
      <c r="E15" s="27">
        <v>17500</v>
      </c>
      <c r="F15" s="27">
        <v>17500</v>
      </c>
    </row>
    <row r="16" spans="1:6" x14ac:dyDescent="0.25">
      <c r="A16" s="24" t="s">
        <v>705</v>
      </c>
      <c r="B16" s="24"/>
      <c r="C16" s="24"/>
      <c r="D16" s="27"/>
      <c r="E16" s="27">
        <v>7000</v>
      </c>
      <c r="F16" s="27">
        <v>7000</v>
      </c>
    </row>
    <row r="17" spans="1:6" x14ac:dyDescent="0.25">
      <c r="A17" s="24" t="s">
        <v>678</v>
      </c>
      <c r="B17" s="24" t="s">
        <v>3</v>
      </c>
      <c r="C17" s="24" t="s">
        <v>659</v>
      </c>
      <c r="D17" s="27">
        <v>-13500</v>
      </c>
      <c r="E17" s="27"/>
      <c r="F17" s="27">
        <v>-13500</v>
      </c>
    </row>
    <row r="18" spans="1:6" x14ac:dyDescent="0.25">
      <c r="A18" s="24" t="s">
        <v>708</v>
      </c>
      <c r="B18" s="24"/>
      <c r="C18" s="24"/>
      <c r="D18" s="27"/>
      <c r="E18" s="27">
        <v>5500</v>
      </c>
      <c r="F18" s="27">
        <v>5500</v>
      </c>
    </row>
    <row r="19" spans="1:6" x14ac:dyDescent="0.25">
      <c r="A19" s="24" t="s">
        <v>709</v>
      </c>
      <c r="B19" s="24"/>
      <c r="C19" s="24"/>
      <c r="D19" s="27"/>
      <c r="E19" s="27">
        <v>4500</v>
      </c>
      <c r="F19" s="27">
        <v>4500</v>
      </c>
    </row>
    <row r="20" spans="1:6" x14ac:dyDescent="0.25">
      <c r="A20" s="24" t="s">
        <v>710</v>
      </c>
      <c r="B20" s="24"/>
      <c r="C20" s="24"/>
      <c r="D20" s="27"/>
      <c r="E20" s="27">
        <v>8500</v>
      </c>
      <c r="F20" s="27">
        <v>8500</v>
      </c>
    </row>
    <row r="21" spans="1:6" x14ac:dyDescent="0.25">
      <c r="A21" s="24" t="s">
        <v>681</v>
      </c>
      <c r="B21" s="24" t="s">
        <v>0</v>
      </c>
      <c r="C21" s="24" t="s">
        <v>658</v>
      </c>
      <c r="D21" s="27"/>
      <c r="E21" s="27">
        <v>17000</v>
      </c>
      <c r="F21" s="27">
        <v>17000</v>
      </c>
    </row>
    <row r="22" spans="1:6" x14ac:dyDescent="0.25">
      <c r="A22" s="24" t="s">
        <v>711</v>
      </c>
      <c r="B22" s="24"/>
      <c r="C22" s="24"/>
      <c r="D22" s="27"/>
      <c r="E22" s="27">
        <v>37000</v>
      </c>
      <c r="F22" s="27">
        <v>37000</v>
      </c>
    </row>
    <row r="23" spans="1:6" x14ac:dyDescent="0.25">
      <c r="A23" s="24" t="s">
        <v>715</v>
      </c>
      <c r="B23" s="24"/>
      <c r="C23" s="24"/>
      <c r="D23" s="27"/>
      <c r="E23" s="27">
        <v>18500</v>
      </c>
      <c r="F23" s="27">
        <v>18500</v>
      </c>
    </row>
    <row r="24" spans="1:6" x14ac:dyDescent="0.25">
      <c r="A24" s="24" t="s">
        <v>717</v>
      </c>
      <c r="B24" s="24"/>
      <c r="C24" s="24"/>
      <c r="D24" s="27">
        <v>-8500</v>
      </c>
      <c r="E24" s="27"/>
      <c r="F24" s="27">
        <v>-8500</v>
      </c>
    </row>
    <row r="25" spans="1:6" x14ac:dyDescent="0.25">
      <c r="A25" s="24" t="s">
        <v>718</v>
      </c>
      <c r="B25" s="24"/>
      <c r="C25" s="24"/>
      <c r="D25" s="27">
        <v>-7000</v>
      </c>
      <c r="E25" s="27"/>
      <c r="F25" s="27">
        <v>-7000</v>
      </c>
    </row>
    <row r="26" spans="1:6" x14ac:dyDescent="0.25">
      <c r="A26" s="24" t="s">
        <v>721</v>
      </c>
      <c r="B26" s="24"/>
      <c r="C26" s="24"/>
      <c r="D26" s="27"/>
      <c r="E26" s="27">
        <v>4500</v>
      </c>
      <c r="F26" s="27">
        <v>4500</v>
      </c>
    </row>
    <row r="27" spans="1:6" x14ac:dyDescent="0.25">
      <c r="A27" s="24" t="s">
        <v>722</v>
      </c>
      <c r="B27" s="24"/>
      <c r="C27" s="24"/>
      <c r="D27" s="27">
        <v>-11500</v>
      </c>
      <c r="E27" s="27">
        <v>8000</v>
      </c>
      <c r="F27" s="27">
        <v>-3500</v>
      </c>
    </row>
    <row r="28" spans="1:6" x14ac:dyDescent="0.25">
      <c r="A28" s="24" t="s">
        <v>187</v>
      </c>
      <c r="B28" s="24"/>
      <c r="C28" s="24"/>
      <c r="D28" s="27">
        <v>-79000</v>
      </c>
      <c r="E28" s="27">
        <v>196000</v>
      </c>
      <c r="F28" s="27">
        <v>117000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FE76D-8F5B-4CB4-9973-CB5B6B0E40AC}">
  <dimension ref="A1:F28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14</v>
      </c>
      <c r="C1" s="28" t="s">
        <v>724</v>
      </c>
      <c r="D1" s="28" t="str">
        <f>VLOOKUP(B1,CustomerList[],2,0)</f>
        <v>G&amp;Joe limited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>
        <v>-18000</v>
      </c>
      <c r="E5" s="27"/>
      <c r="F5" s="27">
        <v>-18000</v>
      </c>
    </row>
    <row r="6" spans="1:6" x14ac:dyDescent="0.25">
      <c r="A6" s="24" t="s">
        <v>664</v>
      </c>
      <c r="B6" s="24" t="s">
        <v>0</v>
      </c>
      <c r="C6" s="24" t="s">
        <v>254</v>
      </c>
      <c r="D6" s="27"/>
      <c r="E6" s="27">
        <v>8500</v>
      </c>
      <c r="F6" s="27">
        <v>8500</v>
      </c>
    </row>
    <row r="7" spans="1:6" x14ac:dyDescent="0.25">
      <c r="A7" s="24" t="s">
        <v>687</v>
      </c>
      <c r="B7" s="24"/>
      <c r="C7" s="24"/>
      <c r="D7" s="27"/>
      <c r="E7" s="27">
        <v>20000</v>
      </c>
      <c r="F7" s="27">
        <v>20000</v>
      </c>
    </row>
    <row r="8" spans="1:6" x14ac:dyDescent="0.25">
      <c r="A8" s="24" t="s">
        <v>667</v>
      </c>
      <c r="B8" s="24" t="s">
        <v>0</v>
      </c>
      <c r="C8" s="24" t="s">
        <v>358</v>
      </c>
      <c r="D8" s="27"/>
      <c r="E8" s="27">
        <v>19500</v>
      </c>
      <c r="F8" s="27">
        <v>19500</v>
      </c>
    </row>
    <row r="9" spans="1:6" x14ac:dyDescent="0.25">
      <c r="A9" s="24"/>
      <c r="B9" s="24" t="s">
        <v>1</v>
      </c>
      <c r="C9" s="24" t="s">
        <v>345</v>
      </c>
      <c r="D9" s="27">
        <v>-11000</v>
      </c>
      <c r="E9" s="27"/>
      <c r="F9" s="27">
        <v>-11000</v>
      </c>
    </row>
    <row r="10" spans="1:6" x14ac:dyDescent="0.25">
      <c r="A10" s="24" t="s">
        <v>692</v>
      </c>
      <c r="B10" s="24"/>
      <c r="C10" s="24"/>
      <c r="D10" s="27">
        <v>-16500</v>
      </c>
      <c r="E10" s="27"/>
      <c r="F10" s="27">
        <v>-16500</v>
      </c>
    </row>
    <row r="11" spans="1:6" x14ac:dyDescent="0.25">
      <c r="A11" s="24" t="s">
        <v>669</v>
      </c>
      <c r="B11" s="24" t="s">
        <v>0</v>
      </c>
      <c r="C11" s="24" t="s">
        <v>422</v>
      </c>
      <c r="D11" s="27"/>
      <c r="E11" s="27">
        <v>9500</v>
      </c>
      <c r="F11" s="27">
        <v>9500</v>
      </c>
    </row>
    <row r="12" spans="1:6" x14ac:dyDescent="0.25">
      <c r="A12" s="24" t="s">
        <v>671</v>
      </c>
      <c r="B12" s="24" t="s">
        <v>0</v>
      </c>
      <c r="C12" s="24" t="s">
        <v>496</v>
      </c>
      <c r="D12" s="27"/>
      <c r="E12" s="27">
        <v>11500</v>
      </c>
      <c r="F12" s="27">
        <v>11500</v>
      </c>
    </row>
    <row r="13" spans="1:6" x14ac:dyDescent="0.25">
      <c r="A13" s="24" t="s">
        <v>698</v>
      </c>
      <c r="B13" s="24"/>
      <c r="C13" s="24"/>
      <c r="D13" s="27">
        <v>-16500</v>
      </c>
      <c r="E13" s="27"/>
      <c r="F13" s="27">
        <v>-16500</v>
      </c>
    </row>
    <row r="14" spans="1:6" x14ac:dyDescent="0.25">
      <c r="A14" s="24" t="s">
        <v>674</v>
      </c>
      <c r="B14" s="24" t="s">
        <v>3</v>
      </c>
      <c r="C14" s="24" t="s">
        <v>583</v>
      </c>
      <c r="D14" s="27">
        <v>-1000</v>
      </c>
      <c r="E14" s="27"/>
      <c r="F14" s="27">
        <v>-1000</v>
      </c>
    </row>
    <row r="15" spans="1:6" x14ac:dyDescent="0.25">
      <c r="A15" s="24" t="s">
        <v>676</v>
      </c>
      <c r="B15" s="24" t="s">
        <v>0</v>
      </c>
      <c r="C15" s="24" t="s">
        <v>189</v>
      </c>
      <c r="D15" s="27"/>
      <c r="E15" s="27">
        <v>14500</v>
      </c>
      <c r="F15" s="27">
        <v>14500</v>
      </c>
    </row>
    <row r="16" spans="1:6" x14ac:dyDescent="0.25">
      <c r="A16" s="24" t="s">
        <v>704</v>
      </c>
      <c r="B16" s="24"/>
      <c r="C16" s="24"/>
      <c r="D16" s="27"/>
      <c r="E16" s="27">
        <v>11000</v>
      </c>
      <c r="F16" s="27">
        <v>11000</v>
      </c>
    </row>
    <row r="17" spans="1:6" x14ac:dyDescent="0.25">
      <c r="A17" s="24" t="s">
        <v>706</v>
      </c>
      <c r="B17" s="24"/>
      <c r="C17" s="24"/>
      <c r="D17" s="27">
        <v>-16000</v>
      </c>
      <c r="E17" s="27"/>
      <c r="F17" s="27">
        <v>-16000</v>
      </c>
    </row>
    <row r="18" spans="1:6" x14ac:dyDescent="0.25">
      <c r="A18" s="24" t="s">
        <v>679</v>
      </c>
      <c r="B18" s="24" t="s">
        <v>1</v>
      </c>
      <c r="C18" s="24" t="s">
        <v>660</v>
      </c>
      <c r="D18" s="27">
        <v>-12000</v>
      </c>
      <c r="E18" s="27"/>
      <c r="F18" s="27">
        <v>-12000</v>
      </c>
    </row>
    <row r="19" spans="1:6" x14ac:dyDescent="0.25">
      <c r="A19" s="24" t="s">
        <v>709</v>
      </c>
      <c r="B19" s="24"/>
      <c r="C19" s="24"/>
      <c r="D19" s="27"/>
      <c r="E19" s="27">
        <v>4500</v>
      </c>
      <c r="F19" s="27">
        <v>4500</v>
      </c>
    </row>
    <row r="20" spans="1:6" x14ac:dyDescent="0.25">
      <c r="A20" s="24" t="s">
        <v>710</v>
      </c>
      <c r="B20" s="24"/>
      <c r="C20" s="24"/>
      <c r="D20" s="27"/>
      <c r="E20" s="27">
        <v>17500</v>
      </c>
      <c r="F20" s="27">
        <v>17500</v>
      </c>
    </row>
    <row r="21" spans="1:6" x14ac:dyDescent="0.25">
      <c r="A21" s="24" t="s">
        <v>683</v>
      </c>
      <c r="B21" s="24" t="s">
        <v>1</v>
      </c>
      <c r="C21" s="24" t="s">
        <v>660</v>
      </c>
      <c r="D21" s="27">
        <v>-9000</v>
      </c>
      <c r="E21" s="27"/>
      <c r="F21" s="27">
        <v>-9000</v>
      </c>
    </row>
    <row r="22" spans="1:6" x14ac:dyDescent="0.25">
      <c r="A22" s="24" t="s">
        <v>684</v>
      </c>
      <c r="B22" s="24" t="s">
        <v>0</v>
      </c>
      <c r="C22" s="24" t="s">
        <v>658</v>
      </c>
      <c r="D22" s="27"/>
      <c r="E22" s="27">
        <v>4500</v>
      </c>
      <c r="F22" s="27">
        <v>4500</v>
      </c>
    </row>
    <row r="23" spans="1:6" x14ac:dyDescent="0.25">
      <c r="A23" s="24" t="s">
        <v>685</v>
      </c>
      <c r="B23" s="24" t="s">
        <v>1</v>
      </c>
      <c r="C23" s="24" t="s">
        <v>660</v>
      </c>
      <c r="D23" s="27">
        <v>-6000</v>
      </c>
      <c r="E23" s="27"/>
      <c r="F23" s="27">
        <v>-6000</v>
      </c>
    </row>
    <row r="24" spans="1:6" x14ac:dyDescent="0.25">
      <c r="A24" s="24" t="s">
        <v>719</v>
      </c>
      <c r="B24" s="24"/>
      <c r="C24" s="24"/>
      <c r="D24" s="27"/>
      <c r="E24" s="27">
        <v>14500</v>
      </c>
      <c r="F24" s="27">
        <v>14500</v>
      </c>
    </row>
    <row r="25" spans="1:6" x14ac:dyDescent="0.25">
      <c r="A25" s="24" t="s">
        <v>720</v>
      </c>
      <c r="B25" s="24"/>
      <c r="C25" s="24"/>
      <c r="D25" s="27"/>
      <c r="E25" s="27">
        <v>15000</v>
      </c>
      <c r="F25" s="27">
        <v>15000</v>
      </c>
    </row>
    <row r="26" spans="1:6" x14ac:dyDescent="0.25">
      <c r="A26" s="24" t="s">
        <v>722</v>
      </c>
      <c r="B26" s="24"/>
      <c r="C26" s="24"/>
      <c r="D26" s="27"/>
      <c r="E26" s="27">
        <v>3500</v>
      </c>
      <c r="F26" s="27">
        <v>3500</v>
      </c>
    </row>
    <row r="27" spans="1:6" x14ac:dyDescent="0.25">
      <c r="A27" s="24" t="s">
        <v>723</v>
      </c>
      <c r="B27" s="24"/>
      <c r="C27" s="24"/>
      <c r="D27" s="27">
        <v>-3000</v>
      </c>
      <c r="E27" s="27">
        <v>5500</v>
      </c>
      <c r="F27" s="27">
        <v>2500</v>
      </c>
    </row>
    <row r="28" spans="1:6" x14ac:dyDescent="0.25">
      <c r="A28" s="24" t="s">
        <v>187</v>
      </c>
      <c r="B28" s="24"/>
      <c r="C28" s="24"/>
      <c r="D28" s="27">
        <v>-109000</v>
      </c>
      <c r="E28" s="27">
        <v>159500</v>
      </c>
      <c r="F28" s="27">
        <v>50500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3B9BB-09AD-426F-9AE6-A962996802D1}">
  <dimension ref="A1:F30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15</v>
      </c>
      <c r="C1" s="28" t="s">
        <v>724</v>
      </c>
      <c r="D1" s="28" t="str">
        <f>VLOOKUP(B1,CustomerList[],2,0)</f>
        <v>Triple A Bikes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663</v>
      </c>
      <c r="B5" s="24" t="s">
        <v>0</v>
      </c>
      <c r="C5" s="24" t="s">
        <v>208</v>
      </c>
      <c r="D5" s="27"/>
      <c r="E5" s="27">
        <v>500</v>
      </c>
      <c r="F5" s="27">
        <v>500</v>
      </c>
    </row>
    <row r="6" spans="1:6" x14ac:dyDescent="0.25">
      <c r="A6" s="24"/>
      <c r="B6" s="24" t="s">
        <v>2</v>
      </c>
      <c r="C6" s="24" t="s">
        <v>205</v>
      </c>
      <c r="D6" s="27">
        <v>-14000</v>
      </c>
      <c r="E6" s="27"/>
      <c r="F6" s="27">
        <v>-14000</v>
      </c>
    </row>
    <row r="7" spans="1:6" x14ac:dyDescent="0.25">
      <c r="A7" s="24" t="s">
        <v>688</v>
      </c>
      <c r="B7" s="24"/>
      <c r="C7" s="24"/>
      <c r="D7" s="27"/>
      <c r="E7" s="27">
        <v>10500</v>
      </c>
      <c r="F7" s="27">
        <v>10500</v>
      </c>
    </row>
    <row r="8" spans="1:6" x14ac:dyDescent="0.25">
      <c r="A8" s="24" t="s">
        <v>689</v>
      </c>
      <c r="B8" s="24"/>
      <c r="C8" s="24"/>
      <c r="D8" s="27"/>
      <c r="E8" s="27">
        <v>12000</v>
      </c>
      <c r="F8" s="27">
        <v>12000</v>
      </c>
    </row>
    <row r="9" spans="1:6" x14ac:dyDescent="0.25">
      <c r="A9" s="24" t="s">
        <v>666</v>
      </c>
      <c r="B9" s="24" t="s">
        <v>0</v>
      </c>
      <c r="C9" s="24" t="s">
        <v>324</v>
      </c>
      <c r="D9" s="27"/>
      <c r="E9" s="27">
        <v>3500</v>
      </c>
      <c r="F9" s="27">
        <v>3500</v>
      </c>
    </row>
    <row r="10" spans="1:6" x14ac:dyDescent="0.25">
      <c r="A10" s="24" t="s">
        <v>668</v>
      </c>
      <c r="B10" s="24" t="s">
        <v>1</v>
      </c>
      <c r="C10" s="24" t="s">
        <v>374</v>
      </c>
      <c r="D10" s="27">
        <v>-1000</v>
      </c>
      <c r="E10" s="27"/>
      <c r="F10" s="27">
        <v>-1000</v>
      </c>
    </row>
    <row r="11" spans="1:6" x14ac:dyDescent="0.25">
      <c r="A11" s="24" t="s">
        <v>693</v>
      </c>
      <c r="B11" s="24"/>
      <c r="C11" s="24"/>
      <c r="D11" s="27"/>
      <c r="E11" s="27">
        <v>20000</v>
      </c>
      <c r="F11" s="27">
        <v>20000</v>
      </c>
    </row>
    <row r="12" spans="1:6" x14ac:dyDescent="0.25">
      <c r="A12" s="24" t="s">
        <v>694</v>
      </c>
      <c r="B12" s="24"/>
      <c r="C12" s="24"/>
      <c r="D12" s="27"/>
      <c r="E12" s="27">
        <v>6000</v>
      </c>
      <c r="F12" s="27">
        <v>6000</v>
      </c>
    </row>
    <row r="13" spans="1:6" x14ac:dyDescent="0.25">
      <c r="A13" s="24" t="s">
        <v>670</v>
      </c>
      <c r="B13" s="24" t="s">
        <v>1</v>
      </c>
      <c r="C13" s="24" t="s">
        <v>449</v>
      </c>
      <c r="D13" s="27">
        <v>-11000</v>
      </c>
      <c r="E13" s="27"/>
      <c r="F13" s="27">
        <v>-11000</v>
      </c>
    </row>
    <row r="14" spans="1:6" x14ac:dyDescent="0.25">
      <c r="A14" s="24" t="s">
        <v>672</v>
      </c>
      <c r="B14" s="24" t="s">
        <v>0</v>
      </c>
      <c r="C14" s="24" t="s">
        <v>539</v>
      </c>
      <c r="D14" s="27"/>
      <c r="E14" s="27">
        <v>9000</v>
      </c>
      <c r="F14" s="27">
        <v>9000</v>
      </c>
    </row>
    <row r="15" spans="1:6" x14ac:dyDescent="0.25">
      <c r="A15" s="24" t="s">
        <v>699</v>
      </c>
      <c r="B15" s="24"/>
      <c r="C15" s="24"/>
      <c r="D15" s="27"/>
      <c r="E15" s="27">
        <v>17000</v>
      </c>
      <c r="F15" s="27">
        <v>17000</v>
      </c>
    </row>
    <row r="16" spans="1:6" x14ac:dyDescent="0.25">
      <c r="A16" s="24" t="s">
        <v>700</v>
      </c>
      <c r="B16" s="24"/>
      <c r="C16" s="24"/>
      <c r="D16" s="27">
        <v>-5500</v>
      </c>
      <c r="E16" s="27"/>
      <c r="F16" s="27">
        <v>-5500</v>
      </c>
    </row>
    <row r="17" spans="1:6" x14ac:dyDescent="0.25">
      <c r="A17" s="24" t="s">
        <v>675</v>
      </c>
      <c r="B17" s="24" t="s">
        <v>0</v>
      </c>
      <c r="C17" s="24" t="s">
        <v>614</v>
      </c>
      <c r="D17" s="27"/>
      <c r="E17" s="27">
        <v>2000</v>
      </c>
      <c r="F17" s="27">
        <v>2000</v>
      </c>
    </row>
    <row r="18" spans="1:6" x14ac:dyDescent="0.25">
      <c r="A18" s="24" t="s">
        <v>705</v>
      </c>
      <c r="B18" s="24"/>
      <c r="C18" s="24"/>
      <c r="D18" s="27">
        <v>-16000</v>
      </c>
      <c r="E18" s="27"/>
      <c r="F18" s="27">
        <v>-16000</v>
      </c>
    </row>
    <row r="19" spans="1:6" x14ac:dyDescent="0.25">
      <c r="A19" s="24" t="s">
        <v>706</v>
      </c>
      <c r="B19" s="24"/>
      <c r="C19" s="24"/>
      <c r="D19" s="27">
        <v>-11000</v>
      </c>
      <c r="E19" s="27"/>
      <c r="F19" s="27">
        <v>-11000</v>
      </c>
    </row>
    <row r="20" spans="1:6" x14ac:dyDescent="0.25">
      <c r="A20" s="24" t="s">
        <v>678</v>
      </c>
      <c r="B20" s="24" t="s">
        <v>1</v>
      </c>
      <c r="C20" s="24" t="s">
        <v>660</v>
      </c>
      <c r="D20" s="27">
        <v>-7000</v>
      </c>
      <c r="E20" s="27"/>
      <c r="F20" s="27">
        <v>-7000</v>
      </c>
    </row>
    <row r="21" spans="1:6" x14ac:dyDescent="0.25">
      <c r="A21" s="24" t="s">
        <v>708</v>
      </c>
      <c r="B21" s="24"/>
      <c r="C21" s="24"/>
      <c r="D21" s="27"/>
      <c r="E21" s="27">
        <v>16000</v>
      </c>
      <c r="F21" s="27">
        <v>16000</v>
      </c>
    </row>
    <row r="22" spans="1:6" x14ac:dyDescent="0.25">
      <c r="A22" s="24" t="s">
        <v>680</v>
      </c>
      <c r="B22" s="24" t="s">
        <v>0</v>
      </c>
      <c r="C22" s="24" t="s">
        <v>658</v>
      </c>
      <c r="D22" s="27"/>
      <c r="E22" s="27">
        <v>500</v>
      </c>
      <c r="F22" s="27">
        <v>500</v>
      </c>
    </row>
    <row r="23" spans="1:6" x14ac:dyDescent="0.25">
      <c r="A23" s="24" t="s">
        <v>681</v>
      </c>
      <c r="B23" s="24" t="s">
        <v>0</v>
      </c>
      <c r="C23" s="24" t="s">
        <v>658</v>
      </c>
      <c r="D23" s="27"/>
      <c r="E23" s="27">
        <v>15000</v>
      </c>
      <c r="F23" s="27">
        <v>15000</v>
      </c>
    </row>
    <row r="24" spans="1:6" x14ac:dyDescent="0.25">
      <c r="A24" s="24" t="s">
        <v>714</v>
      </c>
      <c r="B24" s="24"/>
      <c r="C24" s="24"/>
      <c r="D24" s="27">
        <v>-6500</v>
      </c>
      <c r="E24" s="27"/>
      <c r="F24" s="27">
        <v>-6500</v>
      </c>
    </row>
    <row r="25" spans="1:6" x14ac:dyDescent="0.25">
      <c r="A25" s="24" t="s">
        <v>715</v>
      </c>
      <c r="B25" s="24"/>
      <c r="C25" s="24"/>
      <c r="D25" s="27">
        <v>-15500</v>
      </c>
      <c r="E25" s="27"/>
      <c r="F25" s="27">
        <v>-15500</v>
      </c>
    </row>
    <row r="26" spans="1:6" x14ac:dyDescent="0.25">
      <c r="A26" s="24" t="s">
        <v>683</v>
      </c>
      <c r="B26" s="24" t="s">
        <v>0</v>
      </c>
      <c r="C26" s="24" t="s">
        <v>658</v>
      </c>
      <c r="D26" s="27"/>
      <c r="E26" s="27">
        <v>34500</v>
      </c>
      <c r="F26" s="27">
        <v>34500</v>
      </c>
    </row>
    <row r="27" spans="1:6" x14ac:dyDescent="0.25">
      <c r="A27" s="24" t="s">
        <v>720</v>
      </c>
      <c r="B27" s="24"/>
      <c r="C27" s="24"/>
      <c r="D27" s="27">
        <v>-19000</v>
      </c>
      <c r="E27" s="27"/>
      <c r="F27" s="27">
        <v>-19000</v>
      </c>
    </row>
    <row r="28" spans="1:6" x14ac:dyDescent="0.25">
      <c r="A28" s="24" t="s">
        <v>722</v>
      </c>
      <c r="B28" s="24"/>
      <c r="C28" s="24"/>
      <c r="D28" s="27"/>
      <c r="E28" s="27">
        <v>15000</v>
      </c>
      <c r="F28" s="27">
        <v>15000</v>
      </c>
    </row>
    <row r="29" spans="1:6" x14ac:dyDescent="0.25">
      <c r="A29" s="24" t="s">
        <v>723</v>
      </c>
      <c r="B29" s="24"/>
      <c r="C29" s="24"/>
      <c r="D29" s="27"/>
      <c r="E29" s="27">
        <v>9000</v>
      </c>
      <c r="F29" s="27">
        <v>9000</v>
      </c>
    </row>
    <row r="30" spans="1:6" x14ac:dyDescent="0.25">
      <c r="A30" s="24" t="s">
        <v>187</v>
      </c>
      <c r="B30" s="24"/>
      <c r="C30" s="24"/>
      <c r="D30" s="27">
        <v>-106500</v>
      </c>
      <c r="E30" s="27">
        <v>170500</v>
      </c>
      <c r="F30" s="27">
        <v>64000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93894-09A7-4C50-8F6B-2AD8E0E8067E}">
  <dimension ref="A1:F27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16</v>
      </c>
      <c r="C1" s="28" t="s">
        <v>724</v>
      </c>
      <c r="D1" s="28" t="str">
        <f>VLOOKUP(B1,CustomerList[],2,0)</f>
        <v>Amr Atef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666</v>
      </c>
      <c r="B5" s="24" t="s">
        <v>2</v>
      </c>
      <c r="C5" s="24" t="s">
        <v>314</v>
      </c>
      <c r="D5" s="27">
        <v>-18000</v>
      </c>
      <c r="E5" s="27"/>
      <c r="F5" s="27">
        <v>-18000</v>
      </c>
    </row>
    <row r="6" spans="1:6" x14ac:dyDescent="0.25">
      <c r="A6" s="24" t="s">
        <v>668</v>
      </c>
      <c r="B6" s="24" t="s">
        <v>3</v>
      </c>
      <c r="C6" s="24" t="s">
        <v>373</v>
      </c>
      <c r="D6" s="27">
        <v>-18000</v>
      </c>
      <c r="E6" s="27"/>
      <c r="F6" s="27">
        <v>-18000</v>
      </c>
    </row>
    <row r="7" spans="1:6" x14ac:dyDescent="0.25">
      <c r="A7" s="24" t="s">
        <v>692</v>
      </c>
      <c r="B7" s="24"/>
      <c r="C7" s="24"/>
      <c r="D7" s="27"/>
      <c r="E7" s="27">
        <v>5000</v>
      </c>
      <c r="F7" s="27">
        <v>5000</v>
      </c>
    </row>
    <row r="8" spans="1:6" x14ac:dyDescent="0.25">
      <c r="A8" s="24" t="s">
        <v>669</v>
      </c>
      <c r="B8" s="24" t="s">
        <v>2</v>
      </c>
      <c r="C8" s="24" t="s">
        <v>412</v>
      </c>
      <c r="D8" s="27">
        <v>-12000</v>
      </c>
      <c r="E8" s="27"/>
      <c r="F8" s="27">
        <v>-12000</v>
      </c>
    </row>
    <row r="9" spans="1:6" x14ac:dyDescent="0.25">
      <c r="A9" s="24" t="s">
        <v>693</v>
      </c>
      <c r="B9" s="24"/>
      <c r="C9" s="24"/>
      <c r="D9" s="27"/>
      <c r="E9" s="27">
        <v>500</v>
      </c>
      <c r="F9" s="27">
        <v>500</v>
      </c>
    </row>
    <row r="10" spans="1:6" x14ac:dyDescent="0.25">
      <c r="A10" s="24" t="s">
        <v>694</v>
      </c>
      <c r="B10" s="24"/>
      <c r="C10" s="24"/>
      <c r="D10" s="27"/>
      <c r="E10" s="27">
        <v>2000</v>
      </c>
      <c r="F10" s="27">
        <v>2000</v>
      </c>
    </row>
    <row r="11" spans="1:6" x14ac:dyDescent="0.25">
      <c r="A11" s="24" t="s">
        <v>670</v>
      </c>
      <c r="B11" s="24" t="s">
        <v>0</v>
      </c>
      <c r="C11" s="24" t="s">
        <v>455</v>
      </c>
      <c r="D11" s="27"/>
      <c r="E11" s="27">
        <v>4500</v>
      </c>
      <c r="F11" s="27">
        <v>4500</v>
      </c>
    </row>
    <row r="12" spans="1:6" x14ac:dyDescent="0.25">
      <c r="A12" s="24"/>
      <c r="B12" s="24"/>
      <c r="C12" s="24" t="s">
        <v>472</v>
      </c>
      <c r="D12" s="27"/>
      <c r="E12" s="27">
        <v>12000</v>
      </c>
      <c r="F12" s="27">
        <v>12000</v>
      </c>
    </row>
    <row r="13" spans="1:6" x14ac:dyDescent="0.25">
      <c r="A13" s="24"/>
      <c r="B13" s="24" t="s">
        <v>3</v>
      </c>
      <c r="C13" s="24" t="s">
        <v>442</v>
      </c>
      <c r="D13" s="27">
        <v>-18000</v>
      </c>
      <c r="E13" s="27"/>
      <c r="F13" s="27">
        <v>-18000</v>
      </c>
    </row>
    <row r="14" spans="1:6" x14ac:dyDescent="0.25">
      <c r="A14" s="24" t="s">
        <v>696</v>
      </c>
      <c r="B14" s="24"/>
      <c r="C14" s="24"/>
      <c r="D14" s="27"/>
      <c r="E14" s="27">
        <v>20000</v>
      </c>
      <c r="F14" s="27">
        <v>20000</v>
      </c>
    </row>
    <row r="15" spans="1:6" x14ac:dyDescent="0.25">
      <c r="A15" s="24" t="s">
        <v>675</v>
      </c>
      <c r="B15" s="24" t="s">
        <v>0</v>
      </c>
      <c r="C15" s="24" t="s">
        <v>626</v>
      </c>
      <c r="D15" s="27"/>
      <c r="E15" s="27">
        <v>1000</v>
      </c>
      <c r="F15" s="27">
        <v>1000</v>
      </c>
    </row>
    <row r="16" spans="1:6" x14ac:dyDescent="0.25">
      <c r="A16" s="24" t="s">
        <v>702</v>
      </c>
      <c r="B16" s="24"/>
      <c r="C16" s="24"/>
      <c r="D16" s="27">
        <v>-18000</v>
      </c>
      <c r="E16" s="27"/>
      <c r="F16" s="27">
        <v>-18000</v>
      </c>
    </row>
    <row r="17" spans="1:6" x14ac:dyDescent="0.25">
      <c r="A17" s="24" t="s">
        <v>705</v>
      </c>
      <c r="B17" s="24"/>
      <c r="C17" s="24"/>
      <c r="D17" s="27">
        <v>-3000</v>
      </c>
      <c r="E17" s="27"/>
      <c r="F17" s="27">
        <v>-3000</v>
      </c>
    </row>
    <row r="18" spans="1:6" x14ac:dyDescent="0.25">
      <c r="A18" s="24" t="s">
        <v>706</v>
      </c>
      <c r="B18" s="24"/>
      <c r="C18" s="24"/>
      <c r="D18" s="27"/>
      <c r="E18" s="27">
        <v>3000</v>
      </c>
      <c r="F18" s="27">
        <v>3000</v>
      </c>
    </row>
    <row r="19" spans="1:6" x14ac:dyDescent="0.25">
      <c r="A19" s="24" t="s">
        <v>681</v>
      </c>
      <c r="B19" s="24" t="s">
        <v>1</v>
      </c>
      <c r="C19" s="24" t="s">
        <v>660</v>
      </c>
      <c r="D19" s="27">
        <v>-11500</v>
      </c>
      <c r="E19" s="27"/>
      <c r="F19" s="27">
        <v>-11500</v>
      </c>
    </row>
    <row r="20" spans="1:6" x14ac:dyDescent="0.25">
      <c r="A20" s="24" t="s">
        <v>711</v>
      </c>
      <c r="B20" s="24"/>
      <c r="C20" s="24"/>
      <c r="D20" s="27">
        <v>-19000</v>
      </c>
      <c r="E20" s="27"/>
      <c r="F20" s="27">
        <v>-19000</v>
      </c>
    </row>
    <row r="21" spans="1:6" x14ac:dyDescent="0.25">
      <c r="A21" s="24" t="s">
        <v>712</v>
      </c>
      <c r="B21" s="24"/>
      <c r="C21" s="24"/>
      <c r="D21" s="27"/>
      <c r="E21" s="27">
        <v>7500</v>
      </c>
      <c r="F21" s="27">
        <v>7500</v>
      </c>
    </row>
    <row r="22" spans="1:6" x14ac:dyDescent="0.25">
      <c r="A22" s="24" t="s">
        <v>713</v>
      </c>
      <c r="B22" s="24"/>
      <c r="C22" s="24"/>
      <c r="D22" s="27">
        <v>-20000</v>
      </c>
      <c r="E22" s="27"/>
      <c r="F22" s="27">
        <v>-20000</v>
      </c>
    </row>
    <row r="23" spans="1:6" x14ac:dyDescent="0.25">
      <c r="A23" s="24" t="s">
        <v>716</v>
      </c>
      <c r="B23" s="24"/>
      <c r="C23" s="24"/>
      <c r="D23" s="27">
        <v>-20000</v>
      </c>
      <c r="E23" s="27">
        <v>16500</v>
      </c>
      <c r="F23" s="27">
        <v>-3500</v>
      </c>
    </row>
    <row r="24" spans="1:6" x14ac:dyDescent="0.25">
      <c r="A24" s="24" t="s">
        <v>719</v>
      </c>
      <c r="B24" s="24"/>
      <c r="C24" s="24"/>
      <c r="D24" s="27"/>
      <c r="E24" s="27">
        <v>12000</v>
      </c>
      <c r="F24" s="27">
        <v>12000</v>
      </c>
    </row>
    <row r="25" spans="1:6" x14ac:dyDescent="0.25">
      <c r="A25" s="24" t="s">
        <v>720</v>
      </c>
      <c r="B25" s="24"/>
      <c r="C25" s="24"/>
      <c r="D25" s="27"/>
      <c r="E25" s="27">
        <v>1500</v>
      </c>
      <c r="F25" s="27">
        <v>1500</v>
      </c>
    </row>
    <row r="26" spans="1:6" x14ac:dyDescent="0.25">
      <c r="A26" s="24" t="s">
        <v>723</v>
      </c>
      <c r="B26" s="24"/>
      <c r="C26" s="24"/>
      <c r="D26" s="27">
        <v>-3500</v>
      </c>
      <c r="E26" s="27">
        <v>13000</v>
      </c>
      <c r="F26" s="27">
        <v>9500</v>
      </c>
    </row>
    <row r="27" spans="1:6" x14ac:dyDescent="0.25">
      <c r="A27" s="24" t="s">
        <v>187</v>
      </c>
      <c r="B27" s="24"/>
      <c r="C27" s="24"/>
      <c r="D27" s="27">
        <v>-161000</v>
      </c>
      <c r="E27" s="27">
        <v>98500</v>
      </c>
      <c r="F27" s="27">
        <v>-62500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534BE-204E-4082-AE77-72B19D7A18EE}">
  <dimension ref="A1:F32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17</v>
      </c>
      <c r="C1" s="28" t="s">
        <v>724</v>
      </c>
      <c r="D1" s="28" t="str">
        <f>VLOOKUP(B1,CustomerList[],2,0)</f>
        <v>D&amp;A For Sports Equipments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687</v>
      </c>
      <c r="B5" s="24"/>
      <c r="C5" s="24"/>
      <c r="D5" s="27">
        <v>-8000</v>
      </c>
      <c r="E5" s="27"/>
      <c r="F5" s="27">
        <v>-8000</v>
      </c>
    </row>
    <row r="6" spans="1:6" x14ac:dyDescent="0.25">
      <c r="A6" s="24" t="s">
        <v>666</v>
      </c>
      <c r="B6" s="24" t="s">
        <v>0</v>
      </c>
      <c r="C6" s="24" t="s">
        <v>323</v>
      </c>
      <c r="D6" s="27"/>
      <c r="E6" s="27">
        <v>8000</v>
      </c>
      <c r="F6" s="27">
        <v>8000</v>
      </c>
    </row>
    <row r="7" spans="1:6" x14ac:dyDescent="0.25">
      <c r="A7" s="24" t="s">
        <v>667</v>
      </c>
      <c r="B7" s="24" t="s">
        <v>0</v>
      </c>
      <c r="C7" s="24" t="s">
        <v>350</v>
      </c>
      <c r="D7" s="27"/>
      <c r="E7" s="27">
        <v>20000</v>
      </c>
      <c r="F7" s="27">
        <v>20000</v>
      </c>
    </row>
    <row r="8" spans="1:6" x14ac:dyDescent="0.25">
      <c r="A8" s="24"/>
      <c r="B8" s="24"/>
      <c r="C8" s="24" t="s">
        <v>365</v>
      </c>
      <c r="D8" s="27"/>
      <c r="E8" s="27">
        <v>20000</v>
      </c>
      <c r="F8" s="27">
        <v>20000</v>
      </c>
    </row>
    <row r="9" spans="1:6" x14ac:dyDescent="0.25">
      <c r="A9" s="24" t="s">
        <v>691</v>
      </c>
      <c r="B9" s="24"/>
      <c r="C9" s="24"/>
      <c r="D9" s="27">
        <v>-6000</v>
      </c>
      <c r="E9" s="27"/>
      <c r="F9" s="27">
        <v>-6000</v>
      </c>
    </row>
    <row r="10" spans="1:6" x14ac:dyDescent="0.25">
      <c r="A10" s="24" t="s">
        <v>692</v>
      </c>
      <c r="B10" s="24"/>
      <c r="C10" s="24"/>
      <c r="D10" s="27"/>
      <c r="E10" s="27">
        <v>11000</v>
      </c>
      <c r="F10" s="27">
        <v>11000</v>
      </c>
    </row>
    <row r="11" spans="1:6" x14ac:dyDescent="0.25">
      <c r="A11" s="24" t="s">
        <v>695</v>
      </c>
      <c r="B11" s="24"/>
      <c r="C11" s="24"/>
      <c r="D11" s="27">
        <v>-6000</v>
      </c>
      <c r="E11" s="27"/>
      <c r="F11" s="27">
        <v>-6000</v>
      </c>
    </row>
    <row r="12" spans="1:6" x14ac:dyDescent="0.25">
      <c r="A12" s="24" t="s">
        <v>696</v>
      </c>
      <c r="B12" s="24"/>
      <c r="C12" s="24"/>
      <c r="D12" s="27">
        <v>-7000</v>
      </c>
      <c r="E12" s="27"/>
      <c r="F12" s="27">
        <v>-7000</v>
      </c>
    </row>
    <row r="13" spans="1:6" x14ac:dyDescent="0.25">
      <c r="A13" s="24" t="s">
        <v>671</v>
      </c>
      <c r="B13" s="24" t="s">
        <v>3</v>
      </c>
      <c r="C13" s="24" t="s">
        <v>474</v>
      </c>
      <c r="D13" s="27">
        <v>-2500</v>
      </c>
      <c r="E13" s="27"/>
      <c r="F13" s="27">
        <v>-2500</v>
      </c>
    </row>
    <row r="14" spans="1:6" x14ac:dyDescent="0.25">
      <c r="A14" s="24" t="s">
        <v>672</v>
      </c>
      <c r="B14" s="24" t="s">
        <v>2</v>
      </c>
      <c r="C14" s="24" t="s">
        <v>523</v>
      </c>
      <c r="D14" s="27">
        <v>-12000</v>
      </c>
      <c r="E14" s="27"/>
      <c r="F14" s="27">
        <v>-12000</v>
      </c>
    </row>
    <row r="15" spans="1:6" x14ac:dyDescent="0.25">
      <c r="A15" s="24" t="s">
        <v>698</v>
      </c>
      <c r="B15" s="24"/>
      <c r="C15" s="24"/>
      <c r="D15" s="27"/>
      <c r="E15" s="27">
        <v>12500</v>
      </c>
      <c r="F15" s="27">
        <v>12500</v>
      </c>
    </row>
    <row r="16" spans="1:6" x14ac:dyDescent="0.25">
      <c r="A16" s="24" t="s">
        <v>700</v>
      </c>
      <c r="B16" s="24"/>
      <c r="C16" s="24"/>
      <c r="D16" s="27"/>
      <c r="E16" s="27">
        <v>31000</v>
      </c>
      <c r="F16" s="27">
        <v>31000</v>
      </c>
    </row>
    <row r="17" spans="1:6" x14ac:dyDescent="0.25">
      <c r="A17" s="24" t="s">
        <v>702</v>
      </c>
      <c r="B17" s="24"/>
      <c r="C17" s="24"/>
      <c r="D17" s="27"/>
      <c r="E17" s="27">
        <v>1000</v>
      </c>
      <c r="F17" s="27">
        <v>1000</v>
      </c>
    </row>
    <row r="18" spans="1:6" x14ac:dyDescent="0.25">
      <c r="A18" s="24" t="s">
        <v>677</v>
      </c>
      <c r="B18" s="24" t="s">
        <v>0</v>
      </c>
      <c r="C18" s="24" t="s">
        <v>658</v>
      </c>
      <c r="D18" s="27"/>
      <c r="E18" s="27">
        <v>3000</v>
      </c>
      <c r="F18" s="27">
        <v>3000</v>
      </c>
    </row>
    <row r="19" spans="1:6" x14ac:dyDescent="0.25">
      <c r="A19" s="24" t="s">
        <v>704</v>
      </c>
      <c r="B19" s="24"/>
      <c r="C19" s="24"/>
      <c r="D19" s="27">
        <v>-7000</v>
      </c>
      <c r="E19" s="27"/>
      <c r="F19" s="27">
        <v>-7000</v>
      </c>
    </row>
    <row r="20" spans="1:6" x14ac:dyDescent="0.25">
      <c r="A20" s="24" t="s">
        <v>678</v>
      </c>
      <c r="B20" s="24" t="s">
        <v>3</v>
      </c>
      <c r="C20" s="24" t="s">
        <v>659</v>
      </c>
      <c r="D20" s="27">
        <v>-21500</v>
      </c>
      <c r="E20" s="27"/>
      <c r="F20" s="27">
        <v>-21500</v>
      </c>
    </row>
    <row r="21" spans="1:6" x14ac:dyDescent="0.25">
      <c r="A21" s="24"/>
      <c r="B21" s="24" t="s">
        <v>2</v>
      </c>
      <c r="C21" s="24" t="s">
        <v>661</v>
      </c>
      <c r="D21" s="27">
        <v>-7000</v>
      </c>
      <c r="E21" s="27"/>
      <c r="F21" s="27">
        <v>-7000</v>
      </c>
    </row>
    <row r="22" spans="1:6" x14ac:dyDescent="0.25">
      <c r="A22" s="24" t="s">
        <v>708</v>
      </c>
      <c r="B22" s="24"/>
      <c r="C22" s="24"/>
      <c r="D22" s="27"/>
      <c r="E22" s="27">
        <v>2000</v>
      </c>
      <c r="F22" s="27">
        <v>2000</v>
      </c>
    </row>
    <row r="23" spans="1:6" x14ac:dyDescent="0.25">
      <c r="A23" s="24" t="s">
        <v>709</v>
      </c>
      <c r="B23" s="24"/>
      <c r="C23" s="24"/>
      <c r="D23" s="27">
        <v>-11000</v>
      </c>
      <c r="E23" s="27"/>
      <c r="F23" s="27">
        <v>-11000</v>
      </c>
    </row>
    <row r="24" spans="1:6" x14ac:dyDescent="0.25">
      <c r="A24" s="24" t="s">
        <v>681</v>
      </c>
      <c r="B24" s="24" t="s">
        <v>0</v>
      </c>
      <c r="C24" s="24" t="s">
        <v>658</v>
      </c>
      <c r="D24" s="27"/>
      <c r="E24" s="27">
        <v>7000</v>
      </c>
      <c r="F24" s="27">
        <v>7000</v>
      </c>
    </row>
    <row r="25" spans="1:6" x14ac:dyDescent="0.25">
      <c r="A25" s="24" t="s">
        <v>712</v>
      </c>
      <c r="B25" s="24"/>
      <c r="C25" s="24"/>
      <c r="D25" s="27">
        <v>-6000</v>
      </c>
      <c r="E25" s="27"/>
      <c r="F25" s="27">
        <v>-6000</v>
      </c>
    </row>
    <row r="26" spans="1:6" x14ac:dyDescent="0.25">
      <c r="A26" s="24" t="s">
        <v>715</v>
      </c>
      <c r="B26" s="24"/>
      <c r="C26" s="24"/>
      <c r="D26" s="27">
        <v>-16000</v>
      </c>
      <c r="E26" s="27">
        <v>12000</v>
      </c>
      <c r="F26" s="27">
        <v>-4000</v>
      </c>
    </row>
    <row r="27" spans="1:6" x14ac:dyDescent="0.25">
      <c r="A27" s="24" t="s">
        <v>683</v>
      </c>
      <c r="B27" s="24" t="s">
        <v>0</v>
      </c>
      <c r="C27" s="24" t="s">
        <v>658</v>
      </c>
      <c r="D27" s="27"/>
      <c r="E27" s="27">
        <v>9500</v>
      </c>
      <c r="F27" s="27">
        <v>9500</v>
      </c>
    </row>
    <row r="28" spans="1:6" x14ac:dyDescent="0.25">
      <c r="A28" s="24"/>
      <c r="B28" s="24" t="s">
        <v>2</v>
      </c>
      <c r="C28" s="24" t="s">
        <v>661</v>
      </c>
      <c r="D28" s="27">
        <v>-1000</v>
      </c>
      <c r="E28" s="27"/>
      <c r="F28" s="27">
        <v>-1000</v>
      </c>
    </row>
    <row r="29" spans="1:6" x14ac:dyDescent="0.25">
      <c r="A29" s="24" t="s">
        <v>684</v>
      </c>
      <c r="B29" s="24" t="s">
        <v>2</v>
      </c>
      <c r="C29" s="24" t="s">
        <v>661</v>
      </c>
      <c r="D29" s="27">
        <v>-6000</v>
      </c>
      <c r="E29" s="27"/>
      <c r="F29" s="27">
        <v>-6000</v>
      </c>
    </row>
    <row r="30" spans="1:6" x14ac:dyDescent="0.25">
      <c r="A30" s="24" t="s">
        <v>719</v>
      </c>
      <c r="B30" s="24"/>
      <c r="C30" s="24"/>
      <c r="D30" s="27"/>
      <c r="E30" s="27">
        <v>3000</v>
      </c>
      <c r="F30" s="27">
        <v>3000</v>
      </c>
    </row>
    <row r="31" spans="1:6" x14ac:dyDescent="0.25">
      <c r="A31" s="24" t="s">
        <v>720</v>
      </c>
      <c r="B31" s="24"/>
      <c r="C31" s="24"/>
      <c r="D31" s="27">
        <v>-15500</v>
      </c>
      <c r="E31" s="27">
        <v>16500</v>
      </c>
      <c r="F31" s="27">
        <v>1000</v>
      </c>
    </row>
    <row r="32" spans="1:6" x14ac:dyDescent="0.25">
      <c r="A32" s="24" t="s">
        <v>187</v>
      </c>
      <c r="B32" s="24"/>
      <c r="C32" s="24"/>
      <c r="D32" s="27">
        <v>-132500</v>
      </c>
      <c r="E32" s="27">
        <v>156500</v>
      </c>
      <c r="F32" s="27">
        <v>24000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4FBB1-1818-49DD-A099-059A435A9EA2}">
  <dimension ref="A1:F28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18</v>
      </c>
      <c r="C1" s="28" t="s">
        <v>724</v>
      </c>
      <c r="D1" s="28" t="str">
        <f>VLOOKUP(B1,CustomerList[],2,0)</f>
        <v>Y&amp;A For Sports Equipments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663</v>
      </c>
      <c r="B5" s="24" t="s">
        <v>0</v>
      </c>
      <c r="C5" s="24" t="s">
        <v>223</v>
      </c>
      <c r="D5" s="27"/>
      <c r="E5" s="27">
        <v>14000</v>
      </c>
      <c r="F5" s="27">
        <v>14000</v>
      </c>
    </row>
    <row r="6" spans="1:6" x14ac:dyDescent="0.25">
      <c r="A6" s="24" t="s">
        <v>688</v>
      </c>
      <c r="B6" s="24"/>
      <c r="C6" s="24"/>
      <c r="D6" s="27"/>
      <c r="E6" s="27">
        <v>18000</v>
      </c>
      <c r="F6" s="27">
        <v>18000</v>
      </c>
    </row>
    <row r="7" spans="1:6" x14ac:dyDescent="0.25">
      <c r="A7" s="24" t="s">
        <v>689</v>
      </c>
      <c r="B7" s="24"/>
      <c r="C7" s="24"/>
      <c r="D7" s="27"/>
      <c r="E7" s="27">
        <v>5000</v>
      </c>
      <c r="F7" s="27">
        <v>5000</v>
      </c>
    </row>
    <row r="8" spans="1:6" x14ac:dyDescent="0.25">
      <c r="A8" s="24" t="s">
        <v>668</v>
      </c>
      <c r="B8" s="24" t="s">
        <v>0</v>
      </c>
      <c r="C8" s="24" t="s">
        <v>383</v>
      </c>
      <c r="D8" s="27"/>
      <c r="E8" s="27">
        <v>19500</v>
      </c>
      <c r="F8" s="27">
        <v>19500</v>
      </c>
    </row>
    <row r="9" spans="1:6" x14ac:dyDescent="0.25">
      <c r="A9" s="24"/>
      <c r="B9" s="24"/>
      <c r="C9" s="24" t="s">
        <v>394</v>
      </c>
      <c r="D9" s="27"/>
      <c r="E9" s="27">
        <v>4000</v>
      </c>
      <c r="F9" s="27">
        <v>4000</v>
      </c>
    </row>
    <row r="10" spans="1:6" x14ac:dyDescent="0.25">
      <c r="A10" s="24"/>
      <c r="B10" s="24"/>
      <c r="C10" s="24" t="s">
        <v>397</v>
      </c>
      <c r="D10" s="27"/>
      <c r="E10" s="27">
        <v>7000</v>
      </c>
      <c r="F10" s="27">
        <v>7000</v>
      </c>
    </row>
    <row r="11" spans="1:6" x14ac:dyDescent="0.25">
      <c r="A11" s="24" t="s">
        <v>670</v>
      </c>
      <c r="B11" s="24" t="s">
        <v>1</v>
      </c>
      <c r="C11" s="24" t="s">
        <v>445</v>
      </c>
      <c r="D11" s="27">
        <v>-4000</v>
      </c>
      <c r="E11" s="27"/>
      <c r="F11" s="27">
        <v>-4000</v>
      </c>
    </row>
    <row r="12" spans="1:6" x14ac:dyDescent="0.25">
      <c r="A12" s="24" t="s">
        <v>695</v>
      </c>
      <c r="B12" s="24"/>
      <c r="C12" s="24"/>
      <c r="D12" s="27">
        <v>-13500</v>
      </c>
      <c r="E12" s="27">
        <v>10000</v>
      </c>
      <c r="F12" s="27">
        <v>-3500</v>
      </c>
    </row>
    <row r="13" spans="1:6" x14ac:dyDescent="0.25">
      <c r="A13" s="24" t="s">
        <v>696</v>
      </c>
      <c r="B13" s="24"/>
      <c r="C13" s="24"/>
      <c r="D13" s="27"/>
      <c r="E13" s="27">
        <v>19500</v>
      </c>
      <c r="F13" s="27">
        <v>19500</v>
      </c>
    </row>
    <row r="14" spans="1:6" x14ac:dyDescent="0.25">
      <c r="A14" s="24" t="s">
        <v>699</v>
      </c>
      <c r="B14" s="24"/>
      <c r="C14" s="24"/>
      <c r="D14" s="27">
        <v>-17000</v>
      </c>
      <c r="E14" s="27">
        <v>5500</v>
      </c>
      <c r="F14" s="27">
        <v>-11500</v>
      </c>
    </row>
    <row r="15" spans="1:6" x14ac:dyDescent="0.25">
      <c r="A15" s="24" t="s">
        <v>700</v>
      </c>
      <c r="B15" s="24"/>
      <c r="C15" s="24"/>
      <c r="D15" s="27">
        <v>-7500</v>
      </c>
      <c r="E15" s="27"/>
      <c r="F15" s="27">
        <v>-7500</v>
      </c>
    </row>
    <row r="16" spans="1:6" x14ac:dyDescent="0.25">
      <c r="A16" s="24" t="s">
        <v>675</v>
      </c>
      <c r="B16" s="24" t="s">
        <v>0</v>
      </c>
      <c r="C16" s="24" t="s">
        <v>633</v>
      </c>
      <c r="D16" s="27"/>
      <c r="E16" s="27">
        <v>1000</v>
      </c>
      <c r="F16" s="27">
        <v>1000</v>
      </c>
    </row>
    <row r="17" spans="1:6" x14ac:dyDescent="0.25">
      <c r="A17" s="24" t="s">
        <v>677</v>
      </c>
      <c r="B17" s="24" t="s">
        <v>2</v>
      </c>
      <c r="C17" s="24" t="s">
        <v>661</v>
      </c>
      <c r="D17" s="27">
        <v>-14000</v>
      </c>
      <c r="E17" s="27"/>
      <c r="F17" s="27">
        <v>-14000</v>
      </c>
    </row>
    <row r="18" spans="1:6" x14ac:dyDescent="0.25">
      <c r="A18" s="24" t="s">
        <v>705</v>
      </c>
      <c r="B18" s="24"/>
      <c r="C18" s="24"/>
      <c r="D18" s="27">
        <v>-7000</v>
      </c>
      <c r="E18" s="27"/>
      <c r="F18" s="27">
        <v>-7000</v>
      </c>
    </row>
    <row r="19" spans="1:6" x14ac:dyDescent="0.25">
      <c r="A19" s="24" t="s">
        <v>709</v>
      </c>
      <c r="B19" s="24"/>
      <c r="C19" s="24"/>
      <c r="D19" s="27">
        <v>-15000</v>
      </c>
      <c r="E19" s="27"/>
      <c r="F19" s="27">
        <v>-15000</v>
      </c>
    </row>
    <row r="20" spans="1:6" x14ac:dyDescent="0.25">
      <c r="A20" s="24" t="s">
        <v>710</v>
      </c>
      <c r="B20" s="24"/>
      <c r="C20" s="24"/>
      <c r="D20" s="27">
        <v>-4000</v>
      </c>
      <c r="E20" s="27">
        <v>12000</v>
      </c>
      <c r="F20" s="27">
        <v>8000</v>
      </c>
    </row>
    <row r="21" spans="1:6" x14ac:dyDescent="0.25">
      <c r="A21" s="24" t="s">
        <v>682</v>
      </c>
      <c r="B21" s="24" t="s">
        <v>1</v>
      </c>
      <c r="C21" s="24" t="s">
        <v>660</v>
      </c>
      <c r="D21" s="27">
        <v>-3500</v>
      </c>
      <c r="E21" s="27"/>
      <c r="F21" s="27">
        <v>-3500</v>
      </c>
    </row>
    <row r="22" spans="1:6" x14ac:dyDescent="0.25">
      <c r="A22" s="24" t="s">
        <v>716</v>
      </c>
      <c r="B22" s="24"/>
      <c r="C22" s="24"/>
      <c r="D22" s="27"/>
      <c r="E22" s="27">
        <v>7000</v>
      </c>
      <c r="F22" s="27">
        <v>7000</v>
      </c>
    </row>
    <row r="23" spans="1:6" x14ac:dyDescent="0.25">
      <c r="A23" s="24" t="s">
        <v>683</v>
      </c>
      <c r="B23" s="24" t="s">
        <v>0</v>
      </c>
      <c r="C23" s="24" t="s">
        <v>658</v>
      </c>
      <c r="D23" s="27"/>
      <c r="E23" s="27">
        <v>12000</v>
      </c>
      <c r="F23" s="27">
        <v>12000</v>
      </c>
    </row>
    <row r="24" spans="1:6" x14ac:dyDescent="0.25">
      <c r="A24" s="24" t="s">
        <v>717</v>
      </c>
      <c r="B24" s="24"/>
      <c r="C24" s="24"/>
      <c r="D24" s="27"/>
      <c r="E24" s="27">
        <v>12500</v>
      </c>
      <c r="F24" s="27">
        <v>12500</v>
      </c>
    </row>
    <row r="25" spans="1:6" x14ac:dyDescent="0.25">
      <c r="A25" s="24" t="s">
        <v>719</v>
      </c>
      <c r="B25" s="24"/>
      <c r="C25" s="24"/>
      <c r="D25" s="27">
        <v>-5000</v>
      </c>
      <c r="E25" s="27"/>
      <c r="F25" s="27">
        <v>-5000</v>
      </c>
    </row>
    <row r="26" spans="1:6" x14ac:dyDescent="0.25">
      <c r="A26" s="24" t="s">
        <v>721</v>
      </c>
      <c r="B26" s="24"/>
      <c r="C26" s="24"/>
      <c r="D26" s="27"/>
      <c r="E26" s="27">
        <v>17500</v>
      </c>
      <c r="F26" s="27">
        <v>17500</v>
      </c>
    </row>
    <row r="27" spans="1:6" x14ac:dyDescent="0.25">
      <c r="A27" s="24" t="s">
        <v>723</v>
      </c>
      <c r="B27" s="24"/>
      <c r="C27" s="24"/>
      <c r="D27" s="27">
        <v>-11000</v>
      </c>
      <c r="E27" s="27"/>
      <c r="F27" s="27">
        <v>-11000</v>
      </c>
    </row>
    <row r="28" spans="1:6" x14ac:dyDescent="0.25">
      <c r="A28" s="24" t="s">
        <v>187</v>
      </c>
      <c r="B28" s="24"/>
      <c r="C28" s="24"/>
      <c r="D28" s="27">
        <v>-101500</v>
      </c>
      <c r="E28" s="27">
        <v>164500</v>
      </c>
      <c r="F28" s="27">
        <v>63000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FB8DC-AE3C-4461-857C-F351664D868B}">
  <dimension ref="A1:F30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19</v>
      </c>
      <c r="C1" s="28" t="s">
        <v>724</v>
      </c>
      <c r="D1" s="28" t="str">
        <f>VLOOKUP(B1,CustomerList[],2,0)</f>
        <v>A&amp;A For Maitenance &amp; Services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>
        <v>-3000</v>
      </c>
      <c r="E5" s="27"/>
      <c r="F5" s="27">
        <v>-3000</v>
      </c>
    </row>
    <row r="6" spans="1:6" x14ac:dyDescent="0.25">
      <c r="A6" s="24" t="s">
        <v>663</v>
      </c>
      <c r="B6" s="24" t="s">
        <v>0</v>
      </c>
      <c r="C6" s="24" t="s">
        <v>216</v>
      </c>
      <c r="D6" s="27"/>
      <c r="E6" s="27">
        <v>18000</v>
      </c>
      <c r="F6" s="27">
        <v>18000</v>
      </c>
    </row>
    <row r="7" spans="1:6" x14ac:dyDescent="0.25">
      <c r="A7" s="24" t="s">
        <v>687</v>
      </c>
      <c r="B7" s="24"/>
      <c r="C7" s="24"/>
      <c r="D7" s="27"/>
      <c r="E7" s="27">
        <v>14000</v>
      </c>
      <c r="F7" s="27">
        <v>14000</v>
      </c>
    </row>
    <row r="8" spans="1:6" x14ac:dyDescent="0.25">
      <c r="A8" s="24" t="s">
        <v>666</v>
      </c>
      <c r="B8" s="24" t="s">
        <v>3</v>
      </c>
      <c r="C8" s="24" t="s">
        <v>308</v>
      </c>
      <c r="D8" s="27">
        <v>-3500</v>
      </c>
      <c r="E8" s="27"/>
      <c r="F8" s="27">
        <v>-3500</v>
      </c>
    </row>
    <row r="9" spans="1:6" x14ac:dyDescent="0.25">
      <c r="A9" s="24" t="s">
        <v>668</v>
      </c>
      <c r="B9" s="24" t="s">
        <v>1</v>
      </c>
      <c r="C9" s="24" t="s">
        <v>376</v>
      </c>
      <c r="D9" s="27">
        <v>-8500</v>
      </c>
      <c r="E9" s="27"/>
      <c r="F9" s="27">
        <v>-8500</v>
      </c>
    </row>
    <row r="10" spans="1:6" x14ac:dyDescent="0.25">
      <c r="A10" s="24" t="s">
        <v>690</v>
      </c>
      <c r="B10" s="24"/>
      <c r="C10" s="24"/>
      <c r="D10" s="27">
        <v>-5500</v>
      </c>
      <c r="E10" s="27">
        <v>15500</v>
      </c>
      <c r="F10" s="27">
        <v>10000</v>
      </c>
    </row>
    <row r="11" spans="1:6" x14ac:dyDescent="0.25">
      <c r="A11" s="24" t="s">
        <v>669</v>
      </c>
      <c r="B11" s="24" t="s">
        <v>3</v>
      </c>
      <c r="C11" s="24" t="s">
        <v>405</v>
      </c>
      <c r="D11" s="27">
        <v>-13500</v>
      </c>
      <c r="E11" s="27"/>
      <c r="F11" s="27">
        <v>-13500</v>
      </c>
    </row>
    <row r="12" spans="1:6" x14ac:dyDescent="0.25">
      <c r="A12" s="24" t="s">
        <v>695</v>
      </c>
      <c r="B12" s="24"/>
      <c r="C12" s="24"/>
      <c r="D12" s="27"/>
      <c r="E12" s="27">
        <v>6000</v>
      </c>
      <c r="F12" s="27">
        <v>6000</v>
      </c>
    </row>
    <row r="13" spans="1:6" x14ac:dyDescent="0.25">
      <c r="A13" s="24" t="s">
        <v>698</v>
      </c>
      <c r="B13" s="24"/>
      <c r="C13" s="24"/>
      <c r="D13" s="27"/>
      <c r="E13" s="27">
        <v>10500</v>
      </c>
      <c r="F13" s="27">
        <v>10500</v>
      </c>
    </row>
    <row r="14" spans="1:6" x14ac:dyDescent="0.25">
      <c r="A14" s="24" t="s">
        <v>699</v>
      </c>
      <c r="B14" s="24"/>
      <c r="C14" s="24"/>
      <c r="D14" s="27"/>
      <c r="E14" s="27">
        <v>9500</v>
      </c>
      <c r="F14" s="27">
        <v>9500</v>
      </c>
    </row>
    <row r="15" spans="1:6" x14ac:dyDescent="0.25">
      <c r="A15" s="24" t="s">
        <v>674</v>
      </c>
      <c r="B15" s="24" t="s">
        <v>0</v>
      </c>
      <c r="C15" s="24" t="s">
        <v>602</v>
      </c>
      <c r="D15" s="27"/>
      <c r="E15" s="27">
        <v>3500</v>
      </c>
      <c r="F15" s="27">
        <v>3500</v>
      </c>
    </row>
    <row r="16" spans="1:6" x14ac:dyDescent="0.25">
      <c r="A16" s="24" t="s">
        <v>701</v>
      </c>
      <c r="B16" s="24"/>
      <c r="C16" s="24"/>
      <c r="D16" s="27"/>
      <c r="E16" s="27">
        <v>38000</v>
      </c>
      <c r="F16" s="27">
        <v>38000</v>
      </c>
    </row>
    <row r="17" spans="1:6" x14ac:dyDescent="0.25">
      <c r="A17" s="24" t="s">
        <v>677</v>
      </c>
      <c r="B17" s="24" t="s">
        <v>3</v>
      </c>
      <c r="C17" s="24" t="s">
        <v>659</v>
      </c>
      <c r="D17" s="27">
        <v>-1500</v>
      </c>
      <c r="E17" s="27"/>
      <c r="F17" s="27">
        <v>-1500</v>
      </c>
    </row>
    <row r="18" spans="1:6" x14ac:dyDescent="0.25">
      <c r="A18" s="24" t="s">
        <v>703</v>
      </c>
      <c r="B18" s="24"/>
      <c r="C18" s="24"/>
      <c r="D18" s="27"/>
      <c r="E18" s="27">
        <v>7000</v>
      </c>
      <c r="F18" s="27">
        <v>7000</v>
      </c>
    </row>
    <row r="19" spans="1:6" x14ac:dyDescent="0.25">
      <c r="A19" s="24" t="s">
        <v>706</v>
      </c>
      <c r="B19" s="24"/>
      <c r="C19" s="24"/>
      <c r="D19" s="27"/>
      <c r="E19" s="27">
        <v>18000</v>
      </c>
      <c r="F19" s="27">
        <v>18000</v>
      </c>
    </row>
    <row r="20" spans="1:6" x14ac:dyDescent="0.25">
      <c r="A20" s="24" t="s">
        <v>707</v>
      </c>
      <c r="B20" s="24"/>
      <c r="C20" s="24"/>
      <c r="D20" s="27"/>
      <c r="E20" s="27">
        <v>1000</v>
      </c>
      <c r="F20" s="27">
        <v>1000</v>
      </c>
    </row>
    <row r="21" spans="1:6" x14ac:dyDescent="0.25">
      <c r="A21" s="24" t="s">
        <v>708</v>
      </c>
      <c r="B21" s="24"/>
      <c r="C21" s="24"/>
      <c r="D21" s="27">
        <v>-6500</v>
      </c>
      <c r="E21" s="27"/>
      <c r="F21" s="27">
        <v>-6500</v>
      </c>
    </row>
    <row r="22" spans="1:6" x14ac:dyDescent="0.25">
      <c r="A22" s="24" t="s">
        <v>710</v>
      </c>
      <c r="B22" s="24"/>
      <c r="C22" s="24"/>
      <c r="D22" s="27"/>
      <c r="E22" s="27">
        <v>18000</v>
      </c>
      <c r="F22" s="27">
        <v>18000</v>
      </c>
    </row>
    <row r="23" spans="1:6" x14ac:dyDescent="0.25">
      <c r="A23" s="24" t="s">
        <v>714</v>
      </c>
      <c r="B23" s="24"/>
      <c r="C23" s="24"/>
      <c r="D23" s="27"/>
      <c r="E23" s="27">
        <v>32000</v>
      </c>
      <c r="F23" s="27">
        <v>32000</v>
      </c>
    </row>
    <row r="24" spans="1:6" x14ac:dyDescent="0.25">
      <c r="A24" s="24" t="s">
        <v>715</v>
      </c>
      <c r="B24" s="24"/>
      <c r="C24" s="24"/>
      <c r="D24" s="27"/>
      <c r="E24" s="27">
        <v>15500</v>
      </c>
      <c r="F24" s="27">
        <v>15500</v>
      </c>
    </row>
    <row r="25" spans="1:6" x14ac:dyDescent="0.25">
      <c r="A25" s="24" t="s">
        <v>717</v>
      </c>
      <c r="B25" s="24"/>
      <c r="C25" s="24"/>
      <c r="D25" s="27"/>
      <c r="E25" s="27">
        <v>6500</v>
      </c>
      <c r="F25" s="27">
        <v>6500</v>
      </c>
    </row>
    <row r="26" spans="1:6" x14ac:dyDescent="0.25">
      <c r="A26" s="24" t="s">
        <v>684</v>
      </c>
      <c r="B26" s="24" t="s">
        <v>0</v>
      </c>
      <c r="C26" s="24" t="s">
        <v>658</v>
      </c>
      <c r="D26" s="27"/>
      <c r="E26" s="27">
        <v>17500</v>
      </c>
      <c r="F26" s="27">
        <v>17500</v>
      </c>
    </row>
    <row r="27" spans="1:6" x14ac:dyDescent="0.25">
      <c r="A27" s="24" t="s">
        <v>718</v>
      </c>
      <c r="B27" s="24"/>
      <c r="C27" s="24"/>
      <c r="D27" s="27">
        <v>-1500</v>
      </c>
      <c r="E27" s="27"/>
      <c r="F27" s="27">
        <v>-1500</v>
      </c>
    </row>
    <row r="28" spans="1:6" x14ac:dyDescent="0.25">
      <c r="A28" s="24" t="s">
        <v>720</v>
      </c>
      <c r="B28" s="24"/>
      <c r="C28" s="24"/>
      <c r="D28" s="27">
        <v>-10500</v>
      </c>
      <c r="E28" s="27"/>
      <c r="F28" s="27">
        <v>-10500</v>
      </c>
    </row>
    <row r="29" spans="1:6" x14ac:dyDescent="0.25">
      <c r="A29" s="24" t="s">
        <v>721</v>
      </c>
      <c r="B29" s="24"/>
      <c r="C29" s="24"/>
      <c r="D29" s="27"/>
      <c r="E29" s="27">
        <v>9500</v>
      </c>
      <c r="F29" s="27">
        <v>9500</v>
      </c>
    </row>
    <row r="30" spans="1:6" x14ac:dyDescent="0.25">
      <c r="A30" s="24" t="s">
        <v>187</v>
      </c>
      <c r="B30" s="24"/>
      <c r="C30" s="24"/>
      <c r="D30" s="27">
        <v>-54000</v>
      </c>
      <c r="E30" s="27">
        <v>240000</v>
      </c>
      <c r="F30" s="27">
        <v>186000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1461C-50AA-431F-8732-782C714F395C}">
  <dimension ref="A1:F26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20</v>
      </c>
      <c r="C1" s="28" t="s">
        <v>724</v>
      </c>
      <c r="D1" s="28" t="str">
        <f>VLOOKUP(B1,CustomerList[],2,0)</f>
        <v>A&amp;C For Sports Equipments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663</v>
      </c>
      <c r="B5" s="24" t="s">
        <v>2</v>
      </c>
      <c r="C5" s="24" t="s">
        <v>198</v>
      </c>
      <c r="D5" s="27">
        <v>-8500</v>
      </c>
      <c r="E5" s="27"/>
      <c r="F5" s="27">
        <v>-8500</v>
      </c>
    </row>
    <row r="6" spans="1:6" x14ac:dyDescent="0.25">
      <c r="A6" s="24"/>
      <c r="B6" s="24"/>
      <c r="C6" s="24" t="s">
        <v>201</v>
      </c>
      <c r="D6" s="27">
        <v>-13000</v>
      </c>
      <c r="E6" s="27"/>
      <c r="F6" s="27">
        <v>-13000</v>
      </c>
    </row>
    <row r="7" spans="1:6" x14ac:dyDescent="0.25">
      <c r="A7" s="24" t="s">
        <v>688</v>
      </c>
      <c r="B7" s="24"/>
      <c r="C7" s="24"/>
      <c r="D7" s="27"/>
      <c r="E7" s="27">
        <v>12500</v>
      </c>
      <c r="F7" s="27">
        <v>12500</v>
      </c>
    </row>
    <row r="8" spans="1:6" x14ac:dyDescent="0.25">
      <c r="A8" s="24" t="s">
        <v>692</v>
      </c>
      <c r="B8" s="24"/>
      <c r="C8" s="24"/>
      <c r="D8" s="27">
        <v>-17500</v>
      </c>
      <c r="E8" s="27"/>
      <c r="F8" s="27">
        <v>-17500</v>
      </c>
    </row>
    <row r="9" spans="1:6" x14ac:dyDescent="0.25">
      <c r="A9" s="24" t="s">
        <v>671</v>
      </c>
      <c r="B9" s="24" t="s">
        <v>0</v>
      </c>
      <c r="C9" s="24" t="s">
        <v>500</v>
      </c>
      <c r="D9" s="27"/>
      <c r="E9" s="27">
        <v>14500</v>
      </c>
      <c r="F9" s="27">
        <v>14500</v>
      </c>
    </row>
    <row r="10" spans="1:6" x14ac:dyDescent="0.25">
      <c r="A10" s="24" t="s">
        <v>697</v>
      </c>
      <c r="B10" s="24"/>
      <c r="C10" s="24"/>
      <c r="D10" s="27">
        <v>-7000</v>
      </c>
      <c r="E10" s="27"/>
      <c r="F10" s="27">
        <v>-7000</v>
      </c>
    </row>
    <row r="11" spans="1:6" x14ac:dyDescent="0.25">
      <c r="A11" s="24" t="s">
        <v>674</v>
      </c>
      <c r="B11" s="24" t="s">
        <v>0</v>
      </c>
      <c r="C11" s="24" t="s">
        <v>596</v>
      </c>
      <c r="D11" s="27"/>
      <c r="E11" s="27">
        <v>13500</v>
      </c>
      <c r="F11" s="27">
        <v>13500</v>
      </c>
    </row>
    <row r="12" spans="1:6" x14ac:dyDescent="0.25">
      <c r="A12" s="24"/>
      <c r="B12" s="24"/>
      <c r="C12" s="24" t="s">
        <v>600</v>
      </c>
      <c r="D12" s="27"/>
      <c r="E12" s="27">
        <v>5500</v>
      </c>
      <c r="F12" s="27">
        <v>5500</v>
      </c>
    </row>
    <row r="13" spans="1:6" x14ac:dyDescent="0.25">
      <c r="A13" s="24"/>
      <c r="B13" s="24" t="s">
        <v>3</v>
      </c>
      <c r="C13" s="24" t="s">
        <v>584</v>
      </c>
      <c r="D13" s="27">
        <v>-20000</v>
      </c>
      <c r="E13" s="27"/>
      <c r="F13" s="27">
        <v>-20000</v>
      </c>
    </row>
    <row r="14" spans="1:6" x14ac:dyDescent="0.25">
      <c r="A14" s="24" t="s">
        <v>701</v>
      </c>
      <c r="B14" s="24"/>
      <c r="C14" s="24"/>
      <c r="D14" s="27">
        <v>-4000</v>
      </c>
      <c r="E14" s="27"/>
      <c r="F14" s="27">
        <v>-4000</v>
      </c>
    </row>
    <row r="15" spans="1:6" x14ac:dyDescent="0.25">
      <c r="A15" s="24" t="s">
        <v>676</v>
      </c>
      <c r="B15" s="24" t="s">
        <v>0</v>
      </c>
      <c r="C15" s="24" t="s">
        <v>654</v>
      </c>
      <c r="D15" s="27"/>
      <c r="E15" s="27">
        <v>12500</v>
      </c>
      <c r="F15" s="27">
        <v>12500</v>
      </c>
    </row>
    <row r="16" spans="1:6" x14ac:dyDescent="0.25">
      <c r="A16" s="24" t="s">
        <v>677</v>
      </c>
      <c r="B16" s="24" t="s">
        <v>0</v>
      </c>
      <c r="C16" s="24" t="s">
        <v>658</v>
      </c>
      <c r="D16" s="27"/>
      <c r="E16" s="27">
        <v>8500</v>
      </c>
      <c r="F16" s="27">
        <v>8500</v>
      </c>
    </row>
    <row r="17" spans="1:6" x14ac:dyDescent="0.25">
      <c r="A17" s="24" t="s">
        <v>703</v>
      </c>
      <c r="B17" s="24"/>
      <c r="C17" s="24"/>
      <c r="D17" s="27">
        <v>-6500</v>
      </c>
      <c r="E17" s="27"/>
      <c r="F17" s="27">
        <v>-6500</v>
      </c>
    </row>
    <row r="18" spans="1:6" x14ac:dyDescent="0.25">
      <c r="A18" s="24" t="s">
        <v>704</v>
      </c>
      <c r="B18" s="24"/>
      <c r="C18" s="24"/>
      <c r="D18" s="27">
        <v>-3500</v>
      </c>
      <c r="E18" s="27"/>
      <c r="F18" s="27">
        <v>-3500</v>
      </c>
    </row>
    <row r="19" spans="1:6" x14ac:dyDescent="0.25">
      <c r="A19" s="24" t="s">
        <v>680</v>
      </c>
      <c r="B19" s="24" t="s">
        <v>0</v>
      </c>
      <c r="C19" s="24" t="s">
        <v>658</v>
      </c>
      <c r="D19" s="27"/>
      <c r="E19" s="27">
        <v>10000</v>
      </c>
      <c r="F19" s="27">
        <v>10000</v>
      </c>
    </row>
    <row r="20" spans="1:6" x14ac:dyDescent="0.25">
      <c r="A20" s="24" t="s">
        <v>713</v>
      </c>
      <c r="B20" s="24"/>
      <c r="C20" s="24"/>
      <c r="D20" s="27"/>
      <c r="E20" s="27">
        <v>2000</v>
      </c>
      <c r="F20" s="27">
        <v>2000</v>
      </c>
    </row>
    <row r="21" spans="1:6" x14ac:dyDescent="0.25">
      <c r="A21" s="24" t="s">
        <v>715</v>
      </c>
      <c r="B21" s="24"/>
      <c r="C21" s="24"/>
      <c r="D21" s="27"/>
      <c r="E21" s="27">
        <v>16500</v>
      </c>
      <c r="F21" s="27">
        <v>16500</v>
      </c>
    </row>
    <row r="22" spans="1:6" x14ac:dyDescent="0.25">
      <c r="A22" s="24" t="s">
        <v>684</v>
      </c>
      <c r="B22" s="24" t="s">
        <v>2</v>
      </c>
      <c r="C22" s="24" t="s">
        <v>661</v>
      </c>
      <c r="D22" s="27">
        <v>-19500</v>
      </c>
      <c r="E22" s="27"/>
      <c r="F22" s="27">
        <v>-19500</v>
      </c>
    </row>
    <row r="23" spans="1:6" x14ac:dyDescent="0.25">
      <c r="A23" s="24" t="s">
        <v>718</v>
      </c>
      <c r="B23" s="24"/>
      <c r="C23" s="24"/>
      <c r="D23" s="27"/>
      <c r="E23" s="27">
        <v>15000</v>
      </c>
      <c r="F23" s="27">
        <v>15000</v>
      </c>
    </row>
    <row r="24" spans="1:6" x14ac:dyDescent="0.25">
      <c r="A24" s="24" t="s">
        <v>722</v>
      </c>
      <c r="B24" s="24"/>
      <c r="C24" s="24"/>
      <c r="D24" s="27">
        <v>-12500</v>
      </c>
      <c r="E24" s="27">
        <v>7000</v>
      </c>
      <c r="F24" s="27">
        <v>-5500</v>
      </c>
    </row>
    <row r="25" spans="1:6" x14ac:dyDescent="0.25">
      <c r="A25" s="24" t="s">
        <v>723</v>
      </c>
      <c r="B25" s="24"/>
      <c r="C25" s="24"/>
      <c r="D25" s="27">
        <v>-9500</v>
      </c>
      <c r="E25" s="27"/>
      <c r="F25" s="27">
        <v>-9500</v>
      </c>
    </row>
    <row r="26" spans="1:6" x14ac:dyDescent="0.25">
      <c r="A26" s="24" t="s">
        <v>187</v>
      </c>
      <c r="B26" s="24"/>
      <c r="C26" s="24"/>
      <c r="D26" s="27">
        <v>-121500</v>
      </c>
      <c r="E26" s="27">
        <v>117500</v>
      </c>
      <c r="F26" s="27">
        <v>-4000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BA676-8CC1-4E63-92DA-915C6C461700}">
  <dimension ref="A1:F25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21</v>
      </c>
      <c r="C1" s="28" t="s">
        <v>724</v>
      </c>
      <c r="D1" s="28" t="str">
        <f>VLOOKUP(B1,CustomerList[],2,0)</f>
        <v>Y&amp;A For Trading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>
        <v>-10000</v>
      </c>
      <c r="E5" s="27"/>
      <c r="F5" s="27">
        <v>-10000</v>
      </c>
    </row>
    <row r="6" spans="1:6" x14ac:dyDescent="0.25">
      <c r="A6" s="24" t="s">
        <v>663</v>
      </c>
      <c r="B6" s="24" t="s">
        <v>0</v>
      </c>
      <c r="C6" s="24" t="s">
        <v>228</v>
      </c>
      <c r="D6" s="27"/>
      <c r="E6" s="27">
        <v>16500</v>
      </c>
      <c r="F6" s="27">
        <v>16500</v>
      </c>
    </row>
    <row r="7" spans="1:6" x14ac:dyDescent="0.25">
      <c r="A7" s="24" t="s">
        <v>666</v>
      </c>
      <c r="B7" s="24" t="s">
        <v>3</v>
      </c>
      <c r="C7" s="24" t="s">
        <v>309</v>
      </c>
      <c r="D7" s="27">
        <v>-5000</v>
      </c>
      <c r="E7" s="27"/>
      <c r="F7" s="27">
        <v>-5000</v>
      </c>
    </row>
    <row r="8" spans="1:6" x14ac:dyDescent="0.25">
      <c r="A8" s="24" t="s">
        <v>667</v>
      </c>
      <c r="B8" s="24" t="s">
        <v>2</v>
      </c>
      <c r="C8" s="24" t="s">
        <v>348</v>
      </c>
      <c r="D8" s="27">
        <v>-11000</v>
      </c>
      <c r="E8" s="27"/>
      <c r="F8" s="27">
        <v>-11000</v>
      </c>
    </row>
    <row r="9" spans="1:6" x14ac:dyDescent="0.25">
      <c r="A9" s="24" t="s">
        <v>668</v>
      </c>
      <c r="B9" s="24" t="s">
        <v>0</v>
      </c>
      <c r="C9" s="24" t="s">
        <v>392</v>
      </c>
      <c r="D9" s="27"/>
      <c r="E9" s="27">
        <v>8000</v>
      </c>
      <c r="F9" s="27">
        <v>8000</v>
      </c>
    </row>
    <row r="10" spans="1:6" x14ac:dyDescent="0.25">
      <c r="A10" s="24" t="s">
        <v>691</v>
      </c>
      <c r="B10" s="24"/>
      <c r="C10" s="24"/>
      <c r="D10" s="27">
        <v>-17500</v>
      </c>
      <c r="E10" s="27"/>
      <c r="F10" s="27">
        <v>-17500</v>
      </c>
    </row>
    <row r="11" spans="1:6" x14ac:dyDescent="0.25">
      <c r="A11" s="24" t="s">
        <v>669</v>
      </c>
      <c r="B11" s="24" t="s">
        <v>0</v>
      </c>
      <c r="C11" s="24" t="s">
        <v>427</v>
      </c>
      <c r="D11" s="27"/>
      <c r="E11" s="27">
        <v>12000</v>
      </c>
      <c r="F11" s="27">
        <v>12000</v>
      </c>
    </row>
    <row r="12" spans="1:6" x14ac:dyDescent="0.25">
      <c r="A12" s="24"/>
      <c r="B12" s="24" t="s">
        <v>1</v>
      </c>
      <c r="C12" s="24" t="s">
        <v>411</v>
      </c>
      <c r="D12" s="27">
        <v>-10500</v>
      </c>
      <c r="E12" s="27"/>
      <c r="F12" s="27">
        <v>-10500</v>
      </c>
    </row>
    <row r="13" spans="1:6" x14ac:dyDescent="0.25">
      <c r="A13" s="24" t="s">
        <v>694</v>
      </c>
      <c r="B13" s="24"/>
      <c r="C13" s="24"/>
      <c r="D13" s="27"/>
      <c r="E13" s="27">
        <v>15000</v>
      </c>
      <c r="F13" s="27">
        <v>15000</v>
      </c>
    </row>
    <row r="14" spans="1:6" x14ac:dyDescent="0.25">
      <c r="A14" s="24" t="s">
        <v>696</v>
      </c>
      <c r="B14" s="24"/>
      <c r="C14" s="24"/>
      <c r="D14" s="27">
        <v>-11500</v>
      </c>
      <c r="E14" s="27"/>
      <c r="F14" s="27">
        <v>-11500</v>
      </c>
    </row>
    <row r="15" spans="1:6" x14ac:dyDescent="0.25">
      <c r="A15" s="24" t="s">
        <v>671</v>
      </c>
      <c r="B15" s="24" t="s">
        <v>2</v>
      </c>
      <c r="C15" s="24" t="s">
        <v>488</v>
      </c>
      <c r="D15" s="27">
        <v>-17500</v>
      </c>
      <c r="E15" s="27"/>
      <c r="F15" s="27">
        <v>-17500</v>
      </c>
    </row>
    <row r="16" spans="1:6" x14ac:dyDescent="0.25">
      <c r="A16" s="24" t="s">
        <v>698</v>
      </c>
      <c r="B16" s="24"/>
      <c r="C16" s="24"/>
      <c r="D16" s="27">
        <v>-8000</v>
      </c>
      <c r="E16" s="27"/>
      <c r="F16" s="27">
        <v>-8000</v>
      </c>
    </row>
    <row r="17" spans="1:6" x14ac:dyDescent="0.25">
      <c r="A17" s="24" t="s">
        <v>673</v>
      </c>
      <c r="B17" s="24" t="s">
        <v>0</v>
      </c>
      <c r="C17" s="24" t="s">
        <v>564</v>
      </c>
      <c r="D17" s="27"/>
      <c r="E17" s="27">
        <v>8500</v>
      </c>
      <c r="F17" s="27">
        <v>8500</v>
      </c>
    </row>
    <row r="18" spans="1:6" x14ac:dyDescent="0.25">
      <c r="A18" s="24" t="s">
        <v>675</v>
      </c>
      <c r="B18" s="24" t="s">
        <v>0</v>
      </c>
      <c r="C18" s="24" t="s">
        <v>629</v>
      </c>
      <c r="D18" s="27"/>
      <c r="E18" s="27">
        <v>1000</v>
      </c>
      <c r="F18" s="27">
        <v>1000</v>
      </c>
    </row>
    <row r="19" spans="1:6" x14ac:dyDescent="0.25">
      <c r="A19" s="24" t="s">
        <v>704</v>
      </c>
      <c r="B19" s="24"/>
      <c r="C19" s="24"/>
      <c r="D19" s="27">
        <v>-16500</v>
      </c>
      <c r="E19" s="27"/>
      <c r="F19" s="27">
        <v>-16500</v>
      </c>
    </row>
    <row r="20" spans="1:6" x14ac:dyDescent="0.25">
      <c r="A20" s="24" t="s">
        <v>706</v>
      </c>
      <c r="B20" s="24"/>
      <c r="C20" s="24"/>
      <c r="D20" s="27"/>
      <c r="E20" s="27">
        <v>2000</v>
      </c>
      <c r="F20" s="27">
        <v>2000</v>
      </c>
    </row>
    <row r="21" spans="1:6" x14ac:dyDescent="0.25">
      <c r="A21" s="24" t="s">
        <v>711</v>
      </c>
      <c r="B21" s="24"/>
      <c r="C21" s="24"/>
      <c r="D21" s="27">
        <v>-14500</v>
      </c>
      <c r="E21" s="27">
        <v>15000</v>
      </c>
      <c r="F21" s="27">
        <v>500</v>
      </c>
    </row>
    <row r="22" spans="1:6" x14ac:dyDescent="0.25">
      <c r="A22" s="24" t="s">
        <v>712</v>
      </c>
      <c r="B22" s="24"/>
      <c r="C22" s="24"/>
      <c r="D22" s="27">
        <v>-7000</v>
      </c>
      <c r="E22" s="27"/>
      <c r="F22" s="27">
        <v>-7000</v>
      </c>
    </row>
    <row r="23" spans="1:6" x14ac:dyDescent="0.25">
      <c r="A23" s="24" t="s">
        <v>717</v>
      </c>
      <c r="B23" s="24"/>
      <c r="C23" s="24"/>
      <c r="D23" s="27"/>
      <c r="E23" s="27">
        <v>16000</v>
      </c>
      <c r="F23" s="27">
        <v>16000</v>
      </c>
    </row>
    <row r="24" spans="1:6" x14ac:dyDescent="0.25">
      <c r="A24" s="24" t="s">
        <v>723</v>
      </c>
      <c r="B24" s="24"/>
      <c r="C24" s="24"/>
      <c r="D24" s="27"/>
      <c r="E24" s="27">
        <v>500</v>
      </c>
      <c r="F24" s="27">
        <v>500</v>
      </c>
    </row>
    <row r="25" spans="1:6" x14ac:dyDescent="0.25">
      <c r="A25" s="24" t="s">
        <v>187</v>
      </c>
      <c r="B25" s="24"/>
      <c r="C25" s="24"/>
      <c r="D25" s="27">
        <v>-129000</v>
      </c>
      <c r="E25" s="27">
        <v>94500</v>
      </c>
      <c r="F25" s="27">
        <v>-34500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0F1CC-53A8-46A7-B889-D05A23CB0889}">
  <dimension ref="A1:F28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22</v>
      </c>
      <c r="C1" s="28" t="s">
        <v>724</v>
      </c>
      <c r="D1" s="28" t="str">
        <f>VLOOKUP(B1,CustomerList[],2,0)</f>
        <v>A&amp;Y For Import &amp; Export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664</v>
      </c>
      <c r="B5" s="24" t="s">
        <v>0</v>
      </c>
      <c r="C5" s="24" t="s">
        <v>261</v>
      </c>
      <c r="D5" s="27"/>
      <c r="E5" s="27">
        <v>3000</v>
      </c>
      <c r="F5" s="27">
        <v>3000</v>
      </c>
    </row>
    <row r="6" spans="1:6" x14ac:dyDescent="0.25">
      <c r="A6" s="24"/>
      <c r="B6" s="24" t="s">
        <v>1</v>
      </c>
      <c r="C6" s="24" t="s">
        <v>239</v>
      </c>
      <c r="D6" s="27">
        <v>-19500</v>
      </c>
      <c r="E6" s="27"/>
      <c r="F6" s="27">
        <v>-19500</v>
      </c>
    </row>
    <row r="7" spans="1:6" x14ac:dyDescent="0.25">
      <c r="A7" s="24" t="s">
        <v>687</v>
      </c>
      <c r="B7" s="24"/>
      <c r="C7" s="24"/>
      <c r="D7" s="27">
        <v>-2500</v>
      </c>
      <c r="E7" s="27"/>
      <c r="F7" s="27">
        <v>-2500</v>
      </c>
    </row>
    <row r="8" spans="1:6" x14ac:dyDescent="0.25">
      <c r="A8" s="24" t="s">
        <v>691</v>
      </c>
      <c r="B8" s="24"/>
      <c r="C8" s="24"/>
      <c r="D8" s="27"/>
      <c r="E8" s="27">
        <v>25000</v>
      </c>
      <c r="F8" s="27">
        <v>25000</v>
      </c>
    </row>
    <row r="9" spans="1:6" x14ac:dyDescent="0.25">
      <c r="A9" s="24" t="s">
        <v>669</v>
      </c>
      <c r="B9" s="24" t="s">
        <v>3</v>
      </c>
      <c r="C9" s="24" t="s">
        <v>406</v>
      </c>
      <c r="D9" s="27">
        <v>-10500</v>
      </c>
      <c r="E9" s="27"/>
      <c r="F9" s="27">
        <v>-10500</v>
      </c>
    </row>
    <row r="10" spans="1:6" x14ac:dyDescent="0.25">
      <c r="A10" s="24" t="s">
        <v>694</v>
      </c>
      <c r="B10" s="24"/>
      <c r="C10" s="24"/>
      <c r="D10" s="27">
        <v>-16500</v>
      </c>
      <c r="E10" s="27"/>
      <c r="F10" s="27">
        <v>-16500</v>
      </c>
    </row>
    <row r="11" spans="1:6" x14ac:dyDescent="0.25">
      <c r="A11" s="24" t="s">
        <v>670</v>
      </c>
      <c r="B11" s="24" t="s">
        <v>0</v>
      </c>
      <c r="C11" s="24" t="s">
        <v>468</v>
      </c>
      <c r="D11" s="27"/>
      <c r="E11" s="27">
        <v>10000</v>
      </c>
      <c r="F11" s="27">
        <v>10000</v>
      </c>
    </row>
    <row r="12" spans="1:6" x14ac:dyDescent="0.25">
      <c r="A12" s="24" t="s">
        <v>695</v>
      </c>
      <c r="B12" s="24"/>
      <c r="C12" s="24"/>
      <c r="D12" s="27"/>
      <c r="E12" s="27">
        <v>4000</v>
      </c>
      <c r="F12" s="27">
        <v>4000</v>
      </c>
    </row>
    <row r="13" spans="1:6" x14ac:dyDescent="0.25">
      <c r="A13" s="24" t="s">
        <v>697</v>
      </c>
      <c r="B13" s="24"/>
      <c r="C13" s="24"/>
      <c r="D13" s="27"/>
      <c r="E13" s="27">
        <v>6000</v>
      </c>
      <c r="F13" s="27">
        <v>6000</v>
      </c>
    </row>
    <row r="14" spans="1:6" x14ac:dyDescent="0.25">
      <c r="A14" s="24" t="s">
        <v>698</v>
      </c>
      <c r="B14" s="24"/>
      <c r="C14" s="24"/>
      <c r="D14" s="27">
        <v>-10000</v>
      </c>
      <c r="E14" s="27"/>
      <c r="F14" s="27">
        <v>-10000</v>
      </c>
    </row>
    <row r="15" spans="1:6" x14ac:dyDescent="0.25">
      <c r="A15" s="24" t="s">
        <v>699</v>
      </c>
      <c r="B15" s="24"/>
      <c r="C15" s="24"/>
      <c r="D15" s="27">
        <v>-23000</v>
      </c>
      <c r="E15" s="27"/>
      <c r="F15" s="27">
        <v>-23000</v>
      </c>
    </row>
    <row r="16" spans="1:6" x14ac:dyDescent="0.25">
      <c r="A16" s="24" t="s">
        <v>673</v>
      </c>
      <c r="B16" s="24" t="s">
        <v>0</v>
      </c>
      <c r="C16" s="24" t="s">
        <v>576</v>
      </c>
      <c r="D16" s="27"/>
      <c r="E16" s="27">
        <v>4500</v>
      </c>
      <c r="F16" s="27">
        <v>4500</v>
      </c>
    </row>
    <row r="17" spans="1:6" x14ac:dyDescent="0.25">
      <c r="A17" s="24" t="s">
        <v>675</v>
      </c>
      <c r="B17" s="24" t="s">
        <v>0</v>
      </c>
      <c r="C17" s="24" t="s">
        <v>618</v>
      </c>
      <c r="D17" s="27"/>
      <c r="E17" s="27">
        <v>3500</v>
      </c>
      <c r="F17" s="27">
        <v>3500</v>
      </c>
    </row>
    <row r="18" spans="1:6" x14ac:dyDescent="0.25">
      <c r="A18" s="24"/>
      <c r="B18" s="24" t="s">
        <v>3</v>
      </c>
      <c r="C18" s="24" t="s">
        <v>608</v>
      </c>
      <c r="D18" s="27">
        <v>-2500</v>
      </c>
      <c r="E18" s="27"/>
      <c r="F18" s="27">
        <v>-2500</v>
      </c>
    </row>
    <row r="19" spans="1:6" x14ac:dyDescent="0.25">
      <c r="A19" s="24" t="s">
        <v>706</v>
      </c>
      <c r="B19" s="24"/>
      <c r="C19" s="24"/>
      <c r="D19" s="27"/>
      <c r="E19" s="27">
        <v>5000</v>
      </c>
      <c r="F19" s="27">
        <v>5000</v>
      </c>
    </row>
    <row r="20" spans="1:6" x14ac:dyDescent="0.25">
      <c r="A20" s="24" t="s">
        <v>678</v>
      </c>
      <c r="B20" s="24" t="s">
        <v>0</v>
      </c>
      <c r="C20" s="24" t="s">
        <v>658</v>
      </c>
      <c r="D20" s="27"/>
      <c r="E20" s="27">
        <v>16500</v>
      </c>
      <c r="F20" s="27">
        <v>16500</v>
      </c>
    </row>
    <row r="21" spans="1:6" x14ac:dyDescent="0.25">
      <c r="A21" s="24" t="s">
        <v>708</v>
      </c>
      <c r="B21" s="24"/>
      <c r="C21" s="24"/>
      <c r="D21" s="27">
        <v>-8000</v>
      </c>
      <c r="E21" s="27"/>
      <c r="F21" s="27">
        <v>-8000</v>
      </c>
    </row>
    <row r="22" spans="1:6" x14ac:dyDescent="0.25">
      <c r="A22" s="24" t="s">
        <v>680</v>
      </c>
      <c r="B22" s="24" t="s">
        <v>0</v>
      </c>
      <c r="C22" s="24" t="s">
        <v>658</v>
      </c>
      <c r="D22" s="27"/>
      <c r="E22" s="27">
        <v>1500</v>
      </c>
      <c r="F22" s="27">
        <v>1500</v>
      </c>
    </row>
    <row r="23" spans="1:6" x14ac:dyDescent="0.25">
      <c r="A23" s="24" t="s">
        <v>712</v>
      </c>
      <c r="B23" s="24"/>
      <c r="C23" s="24"/>
      <c r="D23" s="27"/>
      <c r="E23" s="27">
        <v>18500</v>
      </c>
      <c r="F23" s="27">
        <v>18500</v>
      </c>
    </row>
    <row r="24" spans="1:6" x14ac:dyDescent="0.25">
      <c r="A24" s="24" t="s">
        <v>714</v>
      </c>
      <c r="B24" s="24"/>
      <c r="C24" s="24"/>
      <c r="D24" s="27"/>
      <c r="E24" s="27">
        <v>17000</v>
      </c>
      <c r="F24" s="27">
        <v>17000</v>
      </c>
    </row>
    <row r="25" spans="1:6" x14ac:dyDescent="0.25">
      <c r="A25" s="24" t="s">
        <v>717</v>
      </c>
      <c r="B25" s="24"/>
      <c r="C25" s="24"/>
      <c r="D25" s="27"/>
      <c r="E25" s="27">
        <v>15000</v>
      </c>
      <c r="F25" s="27">
        <v>15000</v>
      </c>
    </row>
    <row r="26" spans="1:6" x14ac:dyDescent="0.25">
      <c r="A26" s="24" t="s">
        <v>719</v>
      </c>
      <c r="B26" s="24"/>
      <c r="C26" s="24"/>
      <c r="D26" s="27"/>
      <c r="E26" s="27">
        <v>13000</v>
      </c>
      <c r="F26" s="27">
        <v>13000</v>
      </c>
    </row>
    <row r="27" spans="1:6" x14ac:dyDescent="0.25">
      <c r="A27" s="24" t="s">
        <v>721</v>
      </c>
      <c r="B27" s="24"/>
      <c r="C27" s="24"/>
      <c r="D27" s="27"/>
      <c r="E27" s="27">
        <v>10000</v>
      </c>
      <c r="F27" s="27">
        <v>10000</v>
      </c>
    </row>
    <row r="28" spans="1:6" x14ac:dyDescent="0.25">
      <c r="A28" s="24" t="s">
        <v>187</v>
      </c>
      <c r="B28" s="24"/>
      <c r="C28" s="24"/>
      <c r="D28" s="27">
        <v>-92500</v>
      </c>
      <c r="E28" s="27">
        <v>152500</v>
      </c>
      <c r="F28" s="27">
        <v>60000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8ED63-B698-4FDD-A608-A1ECD1F74390}">
  <dimension ref="A1:F32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23</v>
      </c>
      <c r="C1" s="28" t="s">
        <v>724</v>
      </c>
      <c r="D1" s="28" t="str">
        <f>VLOOKUP(B1,CustomerList[],2,0)</f>
        <v>Y&amp;A For Maitenance &amp; Services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663</v>
      </c>
      <c r="B5" s="24" t="s">
        <v>0</v>
      </c>
      <c r="C5" s="24" t="s">
        <v>209</v>
      </c>
      <c r="D5" s="27"/>
      <c r="E5" s="27">
        <v>19000</v>
      </c>
      <c r="F5" s="27">
        <v>19000</v>
      </c>
    </row>
    <row r="6" spans="1:6" x14ac:dyDescent="0.25">
      <c r="A6" s="24" t="s">
        <v>664</v>
      </c>
      <c r="B6" s="24" t="s">
        <v>2</v>
      </c>
      <c r="C6" s="24" t="s">
        <v>245</v>
      </c>
      <c r="D6" s="27">
        <v>-9000</v>
      </c>
      <c r="E6" s="27"/>
      <c r="F6" s="27">
        <v>-9000</v>
      </c>
    </row>
    <row r="7" spans="1:6" x14ac:dyDescent="0.25">
      <c r="A7" s="24" t="s">
        <v>665</v>
      </c>
      <c r="B7" s="24" t="s">
        <v>0</v>
      </c>
      <c r="C7" s="24" t="s">
        <v>295</v>
      </c>
      <c r="D7" s="27"/>
      <c r="E7" s="27">
        <v>12000</v>
      </c>
      <c r="F7" s="27">
        <v>12000</v>
      </c>
    </row>
    <row r="8" spans="1:6" x14ac:dyDescent="0.25">
      <c r="A8" s="24"/>
      <c r="B8" s="24" t="s">
        <v>1</v>
      </c>
      <c r="C8" s="24" t="s">
        <v>272</v>
      </c>
      <c r="D8" s="27">
        <v>-16500</v>
      </c>
      <c r="E8" s="27"/>
      <c r="F8" s="27">
        <v>-16500</v>
      </c>
    </row>
    <row r="9" spans="1:6" x14ac:dyDescent="0.25">
      <c r="A9" s="24" t="s">
        <v>688</v>
      </c>
      <c r="B9" s="24"/>
      <c r="C9" s="24"/>
      <c r="D9" s="27">
        <v>-2000</v>
      </c>
      <c r="E9" s="27">
        <v>4000</v>
      </c>
      <c r="F9" s="27">
        <v>2000</v>
      </c>
    </row>
    <row r="10" spans="1:6" x14ac:dyDescent="0.25">
      <c r="A10" s="24" t="s">
        <v>691</v>
      </c>
      <c r="B10" s="24"/>
      <c r="C10" s="24"/>
      <c r="D10" s="27"/>
      <c r="E10" s="27">
        <v>25000</v>
      </c>
      <c r="F10" s="27">
        <v>25000</v>
      </c>
    </row>
    <row r="11" spans="1:6" x14ac:dyDescent="0.25">
      <c r="A11" s="24" t="s">
        <v>692</v>
      </c>
      <c r="B11" s="24"/>
      <c r="C11" s="24"/>
      <c r="D11" s="27"/>
      <c r="E11" s="27">
        <v>500</v>
      </c>
      <c r="F11" s="27">
        <v>500</v>
      </c>
    </row>
    <row r="12" spans="1:6" x14ac:dyDescent="0.25">
      <c r="A12" s="24" t="s">
        <v>669</v>
      </c>
      <c r="B12" s="24" t="s">
        <v>0</v>
      </c>
      <c r="C12" s="24" t="s">
        <v>431</v>
      </c>
      <c r="D12" s="27"/>
      <c r="E12" s="27">
        <v>7000</v>
      </c>
      <c r="F12" s="27">
        <v>7000</v>
      </c>
    </row>
    <row r="13" spans="1:6" x14ac:dyDescent="0.25">
      <c r="A13" s="24" t="s">
        <v>693</v>
      </c>
      <c r="B13" s="24"/>
      <c r="C13" s="24"/>
      <c r="D13" s="27"/>
      <c r="E13" s="27">
        <v>4000</v>
      </c>
      <c r="F13" s="27">
        <v>4000</v>
      </c>
    </row>
    <row r="14" spans="1:6" x14ac:dyDescent="0.25">
      <c r="A14" s="24" t="s">
        <v>670</v>
      </c>
      <c r="B14" s="24" t="s">
        <v>3</v>
      </c>
      <c r="C14" s="24" t="s">
        <v>440</v>
      </c>
      <c r="D14" s="27">
        <v>-2500</v>
      </c>
      <c r="E14" s="27"/>
      <c r="F14" s="27">
        <v>-2500</v>
      </c>
    </row>
    <row r="15" spans="1:6" x14ac:dyDescent="0.25">
      <c r="A15" s="24" t="s">
        <v>695</v>
      </c>
      <c r="B15" s="24"/>
      <c r="C15" s="24"/>
      <c r="D15" s="27">
        <v>-1000</v>
      </c>
      <c r="E15" s="27"/>
      <c r="F15" s="27">
        <v>-1000</v>
      </c>
    </row>
    <row r="16" spans="1:6" x14ac:dyDescent="0.25">
      <c r="A16" s="24" t="s">
        <v>671</v>
      </c>
      <c r="B16" s="24" t="s">
        <v>3</v>
      </c>
      <c r="C16" s="24" t="s">
        <v>478</v>
      </c>
      <c r="D16" s="27">
        <v>-6500</v>
      </c>
      <c r="E16" s="27"/>
      <c r="F16" s="27">
        <v>-6500</v>
      </c>
    </row>
    <row r="17" spans="1:6" x14ac:dyDescent="0.25">
      <c r="A17" s="24" t="s">
        <v>672</v>
      </c>
      <c r="B17" s="24" t="s">
        <v>0</v>
      </c>
      <c r="C17" s="24" t="s">
        <v>542</v>
      </c>
      <c r="D17" s="27"/>
      <c r="E17" s="27">
        <v>10500</v>
      </c>
      <c r="F17" s="27">
        <v>10500</v>
      </c>
    </row>
    <row r="18" spans="1:6" x14ac:dyDescent="0.25">
      <c r="A18" s="24" t="s">
        <v>698</v>
      </c>
      <c r="B18" s="24"/>
      <c r="C18" s="24"/>
      <c r="D18" s="27">
        <v>-13500</v>
      </c>
      <c r="E18" s="27">
        <v>10500</v>
      </c>
      <c r="F18" s="27">
        <v>-3000</v>
      </c>
    </row>
    <row r="19" spans="1:6" x14ac:dyDescent="0.25">
      <c r="A19" s="24" t="s">
        <v>700</v>
      </c>
      <c r="B19" s="24"/>
      <c r="C19" s="24"/>
      <c r="D19" s="27"/>
      <c r="E19" s="27">
        <v>10500</v>
      </c>
      <c r="F19" s="27">
        <v>10500</v>
      </c>
    </row>
    <row r="20" spans="1:6" x14ac:dyDescent="0.25">
      <c r="A20" s="24" t="s">
        <v>702</v>
      </c>
      <c r="B20" s="24"/>
      <c r="C20" s="24"/>
      <c r="D20" s="27"/>
      <c r="E20" s="27">
        <v>53000</v>
      </c>
      <c r="F20" s="27">
        <v>53000</v>
      </c>
    </row>
    <row r="21" spans="1:6" x14ac:dyDescent="0.25">
      <c r="A21" s="24" t="s">
        <v>703</v>
      </c>
      <c r="B21" s="24"/>
      <c r="C21" s="24"/>
      <c r="D21" s="27"/>
      <c r="E21" s="27">
        <v>13500</v>
      </c>
      <c r="F21" s="27">
        <v>13500</v>
      </c>
    </row>
    <row r="22" spans="1:6" x14ac:dyDescent="0.25">
      <c r="A22" s="24" t="s">
        <v>706</v>
      </c>
      <c r="B22" s="24"/>
      <c r="C22" s="24"/>
      <c r="D22" s="27"/>
      <c r="E22" s="27">
        <v>13000</v>
      </c>
      <c r="F22" s="27">
        <v>13000</v>
      </c>
    </row>
    <row r="23" spans="1:6" x14ac:dyDescent="0.25">
      <c r="A23" s="24" t="s">
        <v>708</v>
      </c>
      <c r="B23" s="24"/>
      <c r="C23" s="24"/>
      <c r="D23" s="27"/>
      <c r="E23" s="27">
        <v>7500</v>
      </c>
      <c r="F23" s="27">
        <v>7500</v>
      </c>
    </row>
    <row r="24" spans="1:6" x14ac:dyDescent="0.25">
      <c r="A24" s="24" t="s">
        <v>679</v>
      </c>
      <c r="B24" s="24" t="s">
        <v>2</v>
      </c>
      <c r="C24" s="24" t="s">
        <v>661</v>
      </c>
      <c r="D24" s="27">
        <v>-16000</v>
      </c>
      <c r="E24" s="27"/>
      <c r="F24" s="27">
        <v>-16000</v>
      </c>
    </row>
    <row r="25" spans="1:6" x14ac:dyDescent="0.25">
      <c r="A25" s="24" t="s">
        <v>680</v>
      </c>
      <c r="B25" s="24" t="s">
        <v>0</v>
      </c>
      <c r="C25" s="24" t="s">
        <v>658</v>
      </c>
      <c r="D25" s="27"/>
      <c r="E25" s="27">
        <v>8000</v>
      </c>
      <c r="F25" s="27">
        <v>8000</v>
      </c>
    </row>
    <row r="26" spans="1:6" x14ac:dyDescent="0.25">
      <c r="A26" s="24" t="s">
        <v>681</v>
      </c>
      <c r="B26" s="24" t="s">
        <v>0</v>
      </c>
      <c r="C26" s="24" t="s">
        <v>658</v>
      </c>
      <c r="D26" s="27"/>
      <c r="E26" s="27">
        <v>10500</v>
      </c>
      <c r="F26" s="27">
        <v>10500</v>
      </c>
    </row>
    <row r="27" spans="1:6" x14ac:dyDescent="0.25">
      <c r="A27" s="24" t="s">
        <v>711</v>
      </c>
      <c r="B27" s="24"/>
      <c r="C27" s="24"/>
      <c r="D27" s="27"/>
      <c r="E27" s="27">
        <v>16000</v>
      </c>
      <c r="F27" s="27">
        <v>16000</v>
      </c>
    </row>
    <row r="28" spans="1:6" x14ac:dyDescent="0.25">
      <c r="A28" s="24" t="s">
        <v>713</v>
      </c>
      <c r="B28" s="24"/>
      <c r="C28" s="24"/>
      <c r="D28" s="27">
        <v>-12000</v>
      </c>
      <c r="E28" s="27"/>
      <c r="F28" s="27">
        <v>-12000</v>
      </c>
    </row>
    <row r="29" spans="1:6" x14ac:dyDescent="0.25">
      <c r="A29" s="24" t="s">
        <v>715</v>
      </c>
      <c r="B29" s="24"/>
      <c r="C29" s="24"/>
      <c r="D29" s="27">
        <v>-11000</v>
      </c>
      <c r="E29" s="27">
        <v>26500</v>
      </c>
      <c r="F29" s="27">
        <v>15500</v>
      </c>
    </row>
    <row r="30" spans="1:6" x14ac:dyDescent="0.25">
      <c r="A30" s="24" t="s">
        <v>683</v>
      </c>
      <c r="B30" s="24" t="s">
        <v>1</v>
      </c>
      <c r="C30" s="24" t="s">
        <v>660</v>
      </c>
      <c r="D30" s="27">
        <v>-8500</v>
      </c>
      <c r="E30" s="27"/>
      <c r="F30" s="27">
        <v>-8500</v>
      </c>
    </row>
    <row r="31" spans="1:6" x14ac:dyDescent="0.25">
      <c r="A31" s="24" t="s">
        <v>721</v>
      </c>
      <c r="B31" s="24"/>
      <c r="C31" s="24"/>
      <c r="D31" s="27"/>
      <c r="E31" s="27">
        <v>11500</v>
      </c>
      <c r="F31" s="27">
        <v>11500</v>
      </c>
    </row>
    <row r="32" spans="1:6" x14ac:dyDescent="0.25">
      <c r="A32" s="24" t="s">
        <v>187</v>
      </c>
      <c r="B32" s="24"/>
      <c r="C32" s="24"/>
      <c r="D32" s="27">
        <v>-98500</v>
      </c>
      <c r="E32" s="27">
        <v>262500</v>
      </c>
      <c r="F32" s="27">
        <v>164000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12EDA-556F-4061-A846-85268C911F64}">
  <dimension ref="A1:F28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24</v>
      </c>
      <c r="C1" s="28" t="s">
        <v>724</v>
      </c>
      <c r="D1" s="28" t="str">
        <f>VLOOKUP(B1,CustomerList[],2,0)</f>
        <v>C&amp;A For Import &amp; Export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>
        <v>-6000</v>
      </c>
      <c r="E5" s="27">
        <v>11500</v>
      </c>
      <c r="F5" s="27">
        <v>5500</v>
      </c>
    </row>
    <row r="6" spans="1:6" x14ac:dyDescent="0.25">
      <c r="A6" s="24" t="s">
        <v>664</v>
      </c>
      <c r="B6" s="24" t="s">
        <v>0</v>
      </c>
      <c r="C6" s="24" t="s">
        <v>250</v>
      </c>
      <c r="D6" s="27"/>
      <c r="E6" s="27">
        <v>500</v>
      </c>
      <c r="F6" s="27">
        <v>500</v>
      </c>
    </row>
    <row r="7" spans="1:6" x14ac:dyDescent="0.25">
      <c r="A7" s="24" t="s">
        <v>688</v>
      </c>
      <c r="B7" s="24"/>
      <c r="C7" s="24"/>
      <c r="D7" s="27">
        <v>-2000</v>
      </c>
      <c r="E7" s="27"/>
      <c r="F7" s="27">
        <v>-2000</v>
      </c>
    </row>
    <row r="8" spans="1:6" x14ac:dyDescent="0.25">
      <c r="A8" s="24" t="s">
        <v>689</v>
      </c>
      <c r="B8" s="24"/>
      <c r="C8" s="24"/>
      <c r="D8" s="27"/>
      <c r="E8" s="27">
        <v>20000</v>
      </c>
      <c r="F8" s="27">
        <v>20000</v>
      </c>
    </row>
    <row r="9" spans="1:6" x14ac:dyDescent="0.25">
      <c r="A9" s="24" t="s">
        <v>667</v>
      </c>
      <c r="B9" s="24" t="s">
        <v>0</v>
      </c>
      <c r="C9" s="24" t="s">
        <v>351</v>
      </c>
      <c r="D9" s="27"/>
      <c r="E9" s="27">
        <v>12500</v>
      </c>
      <c r="F9" s="27">
        <v>12500</v>
      </c>
    </row>
    <row r="10" spans="1:6" x14ac:dyDescent="0.25">
      <c r="A10" s="24"/>
      <c r="B10" s="24" t="s">
        <v>3</v>
      </c>
      <c r="C10" s="24" t="s">
        <v>339</v>
      </c>
      <c r="D10" s="27">
        <v>-6500</v>
      </c>
      <c r="E10" s="27"/>
      <c r="F10" s="27">
        <v>-6500</v>
      </c>
    </row>
    <row r="11" spans="1:6" x14ac:dyDescent="0.25">
      <c r="A11" s="24" t="s">
        <v>693</v>
      </c>
      <c r="B11" s="24"/>
      <c r="C11" s="24"/>
      <c r="D11" s="27"/>
      <c r="E11" s="27">
        <v>17500</v>
      </c>
      <c r="F11" s="27">
        <v>17500</v>
      </c>
    </row>
    <row r="12" spans="1:6" x14ac:dyDescent="0.25">
      <c r="A12" s="24" t="s">
        <v>696</v>
      </c>
      <c r="B12" s="24"/>
      <c r="C12" s="24"/>
      <c r="D12" s="27"/>
      <c r="E12" s="27">
        <v>12000</v>
      </c>
      <c r="F12" s="27">
        <v>12000</v>
      </c>
    </row>
    <row r="13" spans="1:6" x14ac:dyDescent="0.25">
      <c r="A13" s="24" t="s">
        <v>671</v>
      </c>
      <c r="B13" s="24" t="s">
        <v>0</v>
      </c>
      <c r="C13" s="24" t="s">
        <v>513</v>
      </c>
      <c r="D13" s="27"/>
      <c r="E13" s="27">
        <v>19000</v>
      </c>
      <c r="F13" s="27">
        <v>19000</v>
      </c>
    </row>
    <row r="14" spans="1:6" x14ac:dyDescent="0.25">
      <c r="A14" s="24" t="s">
        <v>698</v>
      </c>
      <c r="B14" s="24"/>
      <c r="C14" s="24"/>
      <c r="D14" s="27"/>
      <c r="E14" s="27">
        <v>15500</v>
      </c>
      <c r="F14" s="27">
        <v>15500</v>
      </c>
    </row>
    <row r="15" spans="1:6" x14ac:dyDescent="0.25">
      <c r="A15" s="24" t="s">
        <v>675</v>
      </c>
      <c r="B15" s="24" t="s">
        <v>1</v>
      </c>
      <c r="C15" s="24" t="s">
        <v>611</v>
      </c>
      <c r="D15" s="27">
        <v>-8500</v>
      </c>
      <c r="E15" s="27"/>
      <c r="F15" s="27">
        <v>-8500</v>
      </c>
    </row>
    <row r="16" spans="1:6" x14ac:dyDescent="0.25">
      <c r="A16" s="24" t="s">
        <v>702</v>
      </c>
      <c r="B16" s="24"/>
      <c r="C16" s="24"/>
      <c r="D16" s="27">
        <v>-13000</v>
      </c>
      <c r="E16" s="27"/>
      <c r="F16" s="27">
        <v>-13000</v>
      </c>
    </row>
    <row r="17" spans="1:6" x14ac:dyDescent="0.25">
      <c r="A17" s="24" t="s">
        <v>703</v>
      </c>
      <c r="B17" s="24"/>
      <c r="C17" s="24"/>
      <c r="D17" s="27"/>
      <c r="E17" s="27">
        <v>13500</v>
      </c>
      <c r="F17" s="27">
        <v>13500</v>
      </c>
    </row>
    <row r="18" spans="1:6" x14ac:dyDescent="0.25">
      <c r="A18" s="24" t="s">
        <v>704</v>
      </c>
      <c r="B18" s="24"/>
      <c r="C18" s="24"/>
      <c r="D18" s="27">
        <v>-14000</v>
      </c>
      <c r="E18" s="27"/>
      <c r="F18" s="27">
        <v>-14000</v>
      </c>
    </row>
    <row r="19" spans="1:6" x14ac:dyDescent="0.25">
      <c r="A19" s="24" t="s">
        <v>705</v>
      </c>
      <c r="B19" s="24"/>
      <c r="C19" s="24"/>
      <c r="D19" s="27">
        <v>-8000</v>
      </c>
      <c r="E19" s="27">
        <v>10000</v>
      </c>
      <c r="F19" s="27">
        <v>2000</v>
      </c>
    </row>
    <row r="20" spans="1:6" x14ac:dyDescent="0.25">
      <c r="A20" s="24" t="s">
        <v>706</v>
      </c>
      <c r="B20" s="24"/>
      <c r="C20" s="24"/>
      <c r="D20" s="27"/>
      <c r="E20" s="27">
        <v>13000</v>
      </c>
      <c r="F20" s="27">
        <v>13000</v>
      </c>
    </row>
    <row r="21" spans="1:6" x14ac:dyDescent="0.25">
      <c r="A21" s="24" t="s">
        <v>680</v>
      </c>
      <c r="B21" s="24" t="s">
        <v>0</v>
      </c>
      <c r="C21" s="24" t="s">
        <v>658</v>
      </c>
      <c r="D21" s="27"/>
      <c r="E21" s="27">
        <v>18500</v>
      </c>
      <c r="F21" s="27">
        <v>18500</v>
      </c>
    </row>
    <row r="22" spans="1:6" x14ac:dyDescent="0.25">
      <c r="A22" s="24" t="s">
        <v>682</v>
      </c>
      <c r="B22" s="24" t="s">
        <v>1</v>
      </c>
      <c r="C22" s="24" t="s">
        <v>660</v>
      </c>
      <c r="D22" s="27">
        <v>-18000</v>
      </c>
      <c r="E22" s="27"/>
      <c r="F22" s="27">
        <v>-18000</v>
      </c>
    </row>
    <row r="23" spans="1:6" x14ac:dyDescent="0.25">
      <c r="A23" s="24" t="s">
        <v>718</v>
      </c>
      <c r="B23" s="24"/>
      <c r="C23" s="24"/>
      <c r="D23" s="27"/>
      <c r="E23" s="27">
        <v>11000</v>
      </c>
      <c r="F23" s="27">
        <v>11000</v>
      </c>
    </row>
    <row r="24" spans="1:6" x14ac:dyDescent="0.25">
      <c r="A24" s="24" t="s">
        <v>685</v>
      </c>
      <c r="B24" s="24" t="s">
        <v>0</v>
      </c>
      <c r="C24" s="24" t="s">
        <v>658</v>
      </c>
      <c r="D24" s="27"/>
      <c r="E24" s="27">
        <v>9000</v>
      </c>
      <c r="F24" s="27">
        <v>9000</v>
      </c>
    </row>
    <row r="25" spans="1:6" x14ac:dyDescent="0.25">
      <c r="A25" s="24" t="s">
        <v>719</v>
      </c>
      <c r="B25" s="24"/>
      <c r="C25" s="24"/>
      <c r="D25" s="27">
        <v>-3500</v>
      </c>
      <c r="E25" s="27"/>
      <c r="F25" s="27">
        <v>-3500</v>
      </c>
    </row>
    <row r="26" spans="1:6" x14ac:dyDescent="0.25">
      <c r="A26" s="24" t="s">
        <v>721</v>
      </c>
      <c r="B26" s="24"/>
      <c r="C26" s="24"/>
      <c r="D26" s="27"/>
      <c r="E26" s="27">
        <v>500</v>
      </c>
      <c r="F26" s="27">
        <v>500</v>
      </c>
    </row>
    <row r="27" spans="1:6" x14ac:dyDescent="0.25">
      <c r="A27" s="24" t="s">
        <v>722</v>
      </c>
      <c r="B27" s="24"/>
      <c r="C27" s="24"/>
      <c r="D27" s="27"/>
      <c r="E27" s="27">
        <v>6000</v>
      </c>
      <c r="F27" s="27">
        <v>6000</v>
      </c>
    </row>
    <row r="28" spans="1:6" x14ac:dyDescent="0.25">
      <c r="A28" s="24" t="s">
        <v>187</v>
      </c>
      <c r="B28" s="24"/>
      <c r="C28" s="24"/>
      <c r="D28" s="27">
        <v>-79500</v>
      </c>
      <c r="E28" s="27">
        <v>190000</v>
      </c>
      <c r="F28" s="27">
        <v>110500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F095C-EF61-47B5-9BF8-EF6FC22FC06E}">
  <dimension ref="A1:F33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25</v>
      </c>
      <c r="C1" s="28" t="s">
        <v>724</v>
      </c>
      <c r="D1" s="28" t="str">
        <f>VLOOKUP(B1,CustomerList[],2,0)</f>
        <v>Y&amp;D For Import &amp; Export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663</v>
      </c>
      <c r="B5" s="24" t="s">
        <v>1</v>
      </c>
      <c r="C5" s="24" t="s">
        <v>195</v>
      </c>
      <c r="D5" s="27">
        <v>-2500</v>
      </c>
      <c r="E5" s="27"/>
      <c r="F5" s="27">
        <v>-2500</v>
      </c>
    </row>
    <row r="6" spans="1:6" x14ac:dyDescent="0.25">
      <c r="A6" s="24" t="s">
        <v>664</v>
      </c>
      <c r="B6" s="24" t="s">
        <v>0</v>
      </c>
      <c r="C6" s="24" t="s">
        <v>262</v>
      </c>
      <c r="D6" s="27"/>
      <c r="E6" s="27">
        <v>8500</v>
      </c>
      <c r="F6" s="27">
        <v>8500</v>
      </c>
    </row>
    <row r="7" spans="1:6" x14ac:dyDescent="0.25">
      <c r="A7" s="24" t="s">
        <v>687</v>
      </c>
      <c r="B7" s="24"/>
      <c r="C7" s="24"/>
      <c r="D7" s="27">
        <v>-11500</v>
      </c>
      <c r="E7" s="27">
        <v>1000</v>
      </c>
      <c r="F7" s="27">
        <v>-10500</v>
      </c>
    </row>
    <row r="8" spans="1:6" x14ac:dyDescent="0.25">
      <c r="A8" s="24" t="s">
        <v>689</v>
      </c>
      <c r="B8" s="24"/>
      <c r="C8" s="24"/>
      <c r="D8" s="27">
        <v>-8000</v>
      </c>
      <c r="E8" s="27"/>
      <c r="F8" s="27">
        <v>-8000</v>
      </c>
    </row>
    <row r="9" spans="1:6" x14ac:dyDescent="0.25">
      <c r="A9" s="24" t="s">
        <v>668</v>
      </c>
      <c r="B9" s="24" t="s">
        <v>0</v>
      </c>
      <c r="C9" s="24" t="s">
        <v>396</v>
      </c>
      <c r="D9" s="27"/>
      <c r="E9" s="27">
        <v>8500</v>
      </c>
      <c r="F9" s="27">
        <v>8500</v>
      </c>
    </row>
    <row r="10" spans="1:6" x14ac:dyDescent="0.25">
      <c r="A10" s="24" t="s">
        <v>692</v>
      </c>
      <c r="B10" s="24"/>
      <c r="C10" s="24"/>
      <c r="D10" s="27">
        <v>-22000</v>
      </c>
      <c r="E10" s="27"/>
      <c r="F10" s="27">
        <v>-22000</v>
      </c>
    </row>
    <row r="11" spans="1:6" x14ac:dyDescent="0.25">
      <c r="A11" s="24" t="s">
        <v>693</v>
      </c>
      <c r="B11" s="24"/>
      <c r="C11" s="24"/>
      <c r="D11" s="27">
        <v>-27500</v>
      </c>
      <c r="E11" s="27"/>
      <c r="F11" s="27">
        <v>-27500</v>
      </c>
    </row>
    <row r="12" spans="1:6" x14ac:dyDescent="0.25">
      <c r="A12" s="24" t="s">
        <v>694</v>
      </c>
      <c r="B12" s="24"/>
      <c r="C12" s="24"/>
      <c r="D12" s="27">
        <v>-11000</v>
      </c>
      <c r="E12" s="27"/>
      <c r="F12" s="27">
        <v>-11000</v>
      </c>
    </row>
    <row r="13" spans="1:6" x14ac:dyDescent="0.25">
      <c r="A13" s="24" t="s">
        <v>696</v>
      </c>
      <c r="B13" s="24"/>
      <c r="C13" s="24"/>
      <c r="D13" s="27"/>
      <c r="E13" s="27">
        <v>11500</v>
      </c>
      <c r="F13" s="27">
        <v>11500</v>
      </c>
    </row>
    <row r="14" spans="1:6" x14ac:dyDescent="0.25">
      <c r="A14" s="24" t="s">
        <v>671</v>
      </c>
      <c r="B14" s="24" t="s">
        <v>0</v>
      </c>
      <c r="C14" s="24" t="s">
        <v>493</v>
      </c>
      <c r="D14" s="27"/>
      <c r="E14" s="27">
        <v>19500</v>
      </c>
      <c r="F14" s="27">
        <v>19500</v>
      </c>
    </row>
    <row r="15" spans="1:6" x14ac:dyDescent="0.25">
      <c r="A15" s="24" t="s">
        <v>672</v>
      </c>
      <c r="B15" s="24" t="s">
        <v>0</v>
      </c>
      <c r="C15" s="24" t="s">
        <v>533</v>
      </c>
      <c r="D15" s="27"/>
      <c r="E15" s="27">
        <v>18500</v>
      </c>
      <c r="F15" s="27">
        <v>18500</v>
      </c>
    </row>
    <row r="16" spans="1:6" x14ac:dyDescent="0.25">
      <c r="A16" s="24" t="s">
        <v>698</v>
      </c>
      <c r="B16" s="24"/>
      <c r="C16" s="24"/>
      <c r="D16" s="27"/>
      <c r="E16" s="27">
        <v>18500</v>
      </c>
      <c r="F16" s="27">
        <v>18500</v>
      </c>
    </row>
    <row r="17" spans="1:6" x14ac:dyDescent="0.25">
      <c r="A17" s="24" t="s">
        <v>699</v>
      </c>
      <c r="B17" s="24"/>
      <c r="C17" s="24"/>
      <c r="D17" s="27">
        <v>-500</v>
      </c>
      <c r="E17" s="27"/>
      <c r="F17" s="27">
        <v>-500</v>
      </c>
    </row>
    <row r="18" spans="1:6" x14ac:dyDescent="0.25">
      <c r="A18" s="24" t="s">
        <v>673</v>
      </c>
      <c r="B18" s="24" t="s">
        <v>0</v>
      </c>
      <c r="C18" s="24" t="s">
        <v>577</v>
      </c>
      <c r="D18" s="27"/>
      <c r="E18" s="27">
        <v>7000</v>
      </c>
      <c r="F18" s="27">
        <v>7000</v>
      </c>
    </row>
    <row r="19" spans="1:6" x14ac:dyDescent="0.25">
      <c r="A19" s="24" t="s">
        <v>700</v>
      </c>
      <c r="B19" s="24"/>
      <c r="C19" s="24"/>
      <c r="D19" s="27"/>
      <c r="E19" s="27">
        <v>20000</v>
      </c>
      <c r="F19" s="27">
        <v>20000</v>
      </c>
    </row>
    <row r="20" spans="1:6" x14ac:dyDescent="0.25">
      <c r="A20" s="24" t="s">
        <v>701</v>
      </c>
      <c r="B20" s="24"/>
      <c r="C20" s="24"/>
      <c r="D20" s="27"/>
      <c r="E20" s="27">
        <v>5000</v>
      </c>
      <c r="F20" s="27">
        <v>5000</v>
      </c>
    </row>
    <row r="21" spans="1:6" x14ac:dyDescent="0.25">
      <c r="A21" s="24" t="s">
        <v>676</v>
      </c>
      <c r="B21" s="24" t="s">
        <v>0</v>
      </c>
      <c r="C21" s="24" t="s">
        <v>653</v>
      </c>
      <c r="D21" s="27"/>
      <c r="E21" s="27">
        <v>10500</v>
      </c>
      <c r="F21" s="27">
        <v>10500</v>
      </c>
    </row>
    <row r="22" spans="1:6" x14ac:dyDescent="0.25">
      <c r="A22" s="24" t="s">
        <v>704</v>
      </c>
      <c r="B22" s="24"/>
      <c r="C22" s="24"/>
      <c r="D22" s="27"/>
      <c r="E22" s="27">
        <v>8000</v>
      </c>
      <c r="F22" s="27">
        <v>8000</v>
      </c>
    </row>
    <row r="23" spans="1:6" x14ac:dyDescent="0.25">
      <c r="A23" s="24" t="s">
        <v>678</v>
      </c>
      <c r="B23" s="24" t="s">
        <v>0</v>
      </c>
      <c r="C23" s="24" t="s">
        <v>658</v>
      </c>
      <c r="D23" s="27"/>
      <c r="E23" s="27">
        <v>4500</v>
      </c>
      <c r="F23" s="27">
        <v>4500</v>
      </c>
    </row>
    <row r="24" spans="1:6" x14ac:dyDescent="0.25">
      <c r="A24" s="24" t="s">
        <v>708</v>
      </c>
      <c r="B24" s="24"/>
      <c r="C24" s="24"/>
      <c r="D24" s="27">
        <v>-5000</v>
      </c>
      <c r="E24" s="27"/>
      <c r="F24" s="27">
        <v>-5000</v>
      </c>
    </row>
    <row r="25" spans="1:6" x14ac:dyDescent="0.25">
      <c r="A25" s="24" t="s">
        <v>679</v>
      </c>
      <c r="B25" s="24" t="s">
        <v>0</v>
      </c>
      <c r="C25" s="24" t="s">
        <v>658</v>
      </c>
      <c r="D25" s="27"/>
      <c r="E25" s="27">
        <v>3000</v>
      </c>
      <c r="F25" s="27">
        <v>3000</v>
      </c>
    </row>
    <row r="26" spans="1:6" x14ac:dyDescent="0.25">
      <c r="A26" s="24" t="s">
        <v>680</v>
      </c>
      <c r="B26" s="24" t="s">
        <v>3</v>
      </c>
      <c r="C26" s="24" t="s">
        <v>659</v>
      </c>
      <c r="D26" s="27">
        <v>-14500</v>
      </c>
      <c r="E26" s="27"/>
      <c r="F26" s="27">
        <v>-14500</v>
      </c>
    </row>
    <row r="27" spans="1:6" x14ac:dyDescent="0.25">
      <c r="A27" s="24" t="s">
        <v>710</v>
      </c>
      <c r="B27" s="24"/>
      <c r="C27" s="24"/>
      <c r="D27" s="27"/>
      <c r="E27" s="27">
        <v>17500</v>
      </c>
      <c r="F27" s="27">
        <v>17500</v>
      </c>
    </row>
    <row r="28" spans="1:6" x14ac:dyDescent="0.25">
      <c r="A28" s="24" t="s">
        <v>712</v>
      </c>
      <c r="B28" s="24"/>
      <c r="C28" s="24"/>
      <c r="D28" s="27"/>
      <c r="E28" s="27">
        <v>2000</v>
      </c>
      <c r="F28" s="27">
        <v>2000</v>
      </c>
    </row>
    <row r="29" spans="1:6" x14ac:dyDescent="0.25">
      <c r="A29" s="24" t="s">
        <v>713</v>
      </c>
      <c r="B29" s="24"/>
      <c r="C29" s="24"/>
      <c r="D29" s="27">
        <v>-3500</v>
      </c>
      <c r="E29" s="27">
        <v>15500</v>
      </c>
      <c r="F29" s="27">
        <v>12000</v>
      </c>
    </row>
    <row r="30" spans="1:6" x14ac:dyDescent="0.25">
      <c r="A30" s="24" t="s">
        <v>682</v>
      </c>
      <c r="B30" s="24" t="s">
        <v>0</v>
      </c>
      <c r="C30" s="24" t="s">
        <v>658</v>
      </c>
      <c r="D30" s="27"/>
      <c r="E30" s="27">
        <v>7500</v>
      </c>
      <c r="F30" s="27">
        <v>7500</v>
      </c>
    </row>
    <row r="31" spans="1:6" x14ac:dyDescent="0.25">
      <c r="A31" s="24" t="s">
        <v>685</v>
      </c>
      <c r="B31" s="24" t="s">
        <v>0</v>
      </c>
      <c r="C31" s="24" t="s">
        <v>658</v>
      </c>
      <c r="D31" s="27"/>
      <c r="E31" s="27">
        <v>13500</v>
      </c>
      <c r="F31" s="27">
        <v>13500</v>
      </c>
    </row>
    <row r="32" spans="1:6" x14ac:dyDescent="0.25">
      <c r="A32" s="24" t="s">
        <v>719</v>
      </c>
      <c r="B32" s="24"/>
      <c r="C32" s="24"/>
      <c r="D32" s="27">
        <v>-19000</v>
      </c>
      <c r="E32" s="27"/>
      <c r="F32" s="27">
        <v>-19000</v>
      </c>
    </row>
    <row r="33" spans="1:6" x14ac:dyDescent="0.25">
      <c r="A33" s="24" t="s">
        <v>187</v>
      </c>
      <c r="B33" s="24"/>
      <c r="C33" s="24"/>
      <c r="D33" s="27">
        <v>-125000</v>
      </c>
      <c r="E33" s="27">
        <v>200000</v>
      </c>
      <c r="F33" s="27">
        <v>75000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C2948-8683-4453-9D62-E532DD5A6122}">
  <dimension ref="A1:F22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26</v>
      </c>
      <c r="C1" s="28" t="s">
        <v>724</v>
      </c>
      <c r="D1" s="28" t="str">
        <f>VLOOKUP(B1,CustomerList[],2,0)</f>
        <v>D&amp;D For Maitenance &amp; Services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687</v>
      </c>
      <c r="B5" s="24"/>
      <c r="C5" s="24"/>
      <c r="D5" s="27"/>
      <c r="E5" s="27">
        <v>13000</v>
      </c>
      <c r="F5" s="27">
        <v>13000</v>
      </c>
    </row>
    <row r="6" spans="1:6" x14ac:dyDescent="0.25">
      <c r="A6" s="24" t="s">
        <v>667</v>
      </c>
      <c r="B6" s="24" t="s">
        <v>0</v>
      </c>
      <c r="C6" s="24" t="s">
        <v>353</v>
      </c>
      <c r="D6" s="27"/>
      <c r="E6" s="27">
        <v>16000</v>
      </c>
      <c r="F6" s="27">
        <v>16000</v>
      </c>
    </row>
    <row r="7" spans="1:6" x14ac:dyDescent="0.25">
      <c r="A7" s="24"/>
      <c r="B7" s="24" t="s">
        <v>1</v>
      </c>
      <c r="C7" s="24" t="s">
        <v>343</v>
      </c>
      <c r="D7" s="27">
        <v>-5000</v>
      </c>
      <c r="E7" s="27"/>
      <c r="F7" s="27">
        <v>-5000</v>
      </c>
    </row>
    <row r="8" spans="1:6" x14ac:dyDescent="0.25">
      <c r="A8" s="24" t="s">
        <v>668</v>
      </c>
      <c r="B8" s="24" t="s">
        <v>0</v>
      </c>
      <c r="C8" s="24" t="s">
        <v>398</v>
      </c>
      <c r="D8" s="27"/>
      <c r="E8" s="27">
        <v>4500</v>
      </c>
      <c r="F8" s="27">
        <v>4500</v>
      </c>
    </row>
    <row r="9" spans="1:6" x14ac:dyDescent="0.25">
      <c r="A9" s="24" t="s">
        <v>692</v>
      </c>
      <c r="B9" s="24"/>
      <c r="C9" s="24"/>
      <c r="D9" s="27">
        <v>-11000</v>
      </c>
      <c r="E9" s="27"/>
      <c r="F9" s="27">
        <v>-11000</v>
      </c>
    </row>
    <row r="10" spans="1:6" x14ac:dyDescent="0.25">
      <c r="A10" s="24" t="s">
        <v>669</v>
      </c>
      <c r="B10" s="24" t="s">
        <v>0</v>
      </c>
      <c r="C10" s="24" t="s">
        <v>437</v>
      </c>
      <c r="D10" s="27"/>
      <c r="E10" s="27">
        <v>10000</v>
      </c>
      <c r="F10" s="27">
        <v>10000</v>
      </c>
    </row>
    <row r="11" spans="1:6" x14ac:dyDescent="0.25">
      <c r="A11" s="24" t="s">
        <v>698</v>
      </c>
      <c r="B11" s="24"/>
      <c r="C11" s="24"/>
      <c r="D11" s="27">
        <v>-3500</v>
      </c>
      <c r="E11" s="27"/>
      <c r="F11" s="27">
        <v>-3500</v>
      </c>
    </row>
    <row r="12" spans="1:6" x14ac:dyDescent="0.25">
      <c r="A12" s="24" t="s">
        <v>673</v>
      </c>
      <c r="B12" s="24" t="s">
        <v>2</v>
      </c>
      <c r="C12" s="24" t="s">
        <v>555</v>
      </c>
      <c r="D12" s="27">
        <v>-19500</v>
      </c>
      <c r="E12" s="27"/>
      <c r="F12" s="27">
        <v>-19500</v>
      </c>
    </row>
    <row r="13" spans="1:6" x14ac:dyDescent="0.25">
      <c r="A13" s="24" t="s">
        <v>701</v>
      </c>
      <c r="B13" s="24"/>
      <c r="C13" s="24"/>
      <c r="D13" s="27"/>
      <c r="E13" s="27">
        <v>8000</v>
      </c>
      <c r="F13" s="27">
        <v>8000</v>
      </c>
    </row>
    <row r="14" spans="1:6" x14ac:dyDescent="0.25">
      <c r="A14" s="24" t="s">
        <v>703</v>
      </c>
      <c r="B14" s="24"/>
      <c r="C14" s="24"/>
      <c r="D14" s="27"/>
      <c r="E14" s="27">
        <v>11000</v>
      </c>
      <c r="F14" s="27">
        <v>11000</v>
      </c>
    </row>
    <row r="15" spans="1:6" x14ac:dyDescent="0.25">
      <c r="A15" s="24" t="s">
        <v>679</v>
      </c>
      <c r="B15" s="24" t="s">
        <v>0</v>
      </c>
      <c r="C15" s="24" t="s">
        <v>658</v>
      </c>
      <c r="D15" s="27"/>
      <c r="E15" s="27">
        <v>4500</v>
      </c>
      <c r="F15" s="27">
        <v>4500</v>
      </c>
    </row>
    <row r="16" spans="1:6" x14ac:dyDescent="0.25">
      <c r="A16" s="24" t="s">
        <v>681</v>
      </c>
      <c r="B16" s="24" t="s">
        <v>0</v>
      </c>
      <c r="C16" s="24" t="s">
        <v>658</v>
      </c>
      <c r="D16" s="27"/>
      <c r="E16" s="27">
        <v>3000</v>
      </c>
      <c r="F16" s="27">
        <v>3000</v>
      </c>
    </row>
    <row r="17" spans="1:6" x14ac:dyDescent="0.25">
      <c r="A17" s="24" t="s">
        <v>714</v>
      </c>
      <c r="B17" s="24"/>
      <c r="C17" s="24"/>
      <c r="D17" s="27"/>
      <c r="E17" s="27">
        <v>3000</v>
      </c>
      <c r="F17" s="27">
        <v>3000</v>
      </c>
    </row>
    <row r="18" spans="1:6" x14ac:dyDescent="0.25">
      <c r="A18" s="24" t="s">
        <v>716</v>
      </c>
      <c r="B18" s="24"/>
      <c r="C18" s="24"/>
      <c r="D18" s="27">
        <v>-11000</v>
      </c>
      <c r="E18" s="27"/>
      <c r="F18" s="27">
        <v>-11000</v>
      </c>
    </row>
    <row r="19" spans="1:6" x14ac:dyDescent="0.25">
      <c r="A19" s="24" t="s">
        <v>685</v>
      </c>
      <c r="B19" s="24" t="s">
        <v>3</v>
      </c>
      <c r="C19" s="24" t="s">
        <v>659</v>
      </c>
      <c r="D19" s="27">
        <v>-500</v>
      </c>
      <c r="E19" s="27"/>
      <c r="F19" s="27">
        <v>-500</v>
      </c>
    </row>
    <row r="20" spans="1:6" x14ac:dyDescent="0.25">
      <c r="A20" s="24" t="s">
        <v>720</v>
      </c>
      <c r="B20" s="24"/>
      <c r="C20" s="24"/>
      <c r="D20" s="27"/>
      <c r="E20" s="27">
        <v>18000</v>
      </c>
      <c r="F20" s="27">
        <v>18000</v>
      </c>
    </row>
    <row r="21" spans="1:6" x14ac:dyDescent="0.25">
      <c r="A21" s="24" t="s">
        <v>722</v>
      </c>
      <c r="B21" s="24"/>
      <c r="C21" s="24"/>
      <c r="D21" s="27">
        <v>-7500</v>
      </c>
      <c r="E21" s="27"/>
      <c r="F21" s="27">
        <v>-7500</v>
      </c>
    </row>
    <row r="22" spans="1:6" x14ac:dyDescent="0.25">
      <c r="A22" s="24" t="s">
        <v>187</v>
      </c>
      <c r="B22" s="24"/>
      <c r="C22" s="24"/>
      <c r="D22" s="27">
        <v>-58000</v>
      </c>
      <c r="E22" s="27">
        <v>91000</v>
      </c>
      <c r="F22" s="27">
        <v>33000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468CD-5B77-4CC1-B898-25588D771298}">
  <dimension ref="A1:F24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27</v>
      </c>
      <c r="C1" s="28" t="s">
        <v>724</v>
      </c>
      <c r="D1" s="28" t="str">
        <f>VLOOKUP(B1,CustomerList[],2,0)</f>
        <v>D&amp;A For Distribution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687</v>
      </c>
      <c r="B5" s="24"/>
      <c r="C5" s="24"/>
      <c r="D5" s="27"/>
      <c r="E5" s="27">
        <v>10000</v>
      </c>
      <c r="F5" s="27">
        <v>10000</v>
      </c>
    </row>
    <row r="6" spans="1:6" x14ac:dyDescent="0.25">
      <c r="A6" s="24" t="s">
        <v>668</v>
      </c>
      <c r="B6" s="24" t="s">
        <v>2</v>
      </c>
      <c r="C6" s="24" t="s">
        <v>381</v>
      </c>
      <c r="D6" s="27">
        <v>-4500</v>
      </c>
      <c r="E6" s="27"/>
      <c r="F6" s="27">
        <v>-4500</v>
      </c>
    </row>
    <row r="7" spans="1:6" x14ac:dyDescent="0.25">
      <c r="A7" s="24" t="s">
        <v>692</v>
      </c>
      <c r="B7" s="24"/>
      <c r="C7" s="24"/>
      <c r="D7" s="27">
        <v>-17500</v>
      </c>
      <c r="E7" s="27"/>
      <c r="F7" s="27">
        <v>-17500</v>
      </c>
    </row>
    <row r="8" spans="1:6" x14ac:dyDescent="0.25">
      <c r="A8" s="24" t="s">
        <v>694</v>
      </c>
      <c r="B8" s="24"/>
      <c r="C8" s="24"/>
      <c r="D8" s="27">
        <v>-13000</v>
      </c>
      <c r="E8" s="27"/>
      <c r="F8" s="27">
        <v>-13000</v>
      </c>
    </row>
    <row r="9" spans="1:6" x14ac:dyDescent="0.25">
      <c r="A9" s="24" t="s">
        <v>671</v>
      </c>
      <c r="B9" s="24" t="s">
        <v>3</v>
      </c>
      <c r="C9" s="24" t="s">
        <v>475</v>
      </c>
      <c r="D9" s="27">
        <v>-10000</v>
      </c>
      <c r="E9" s="27"/>
      <c r="F9" s="27">
        <v>-10000</v>
      </c>
    </row>
    <row r="10" spans="1:6" x14ac:dyDescent="0.25">
      <c r="A10" s="24"/>
      <c r="B10" s="24" t="s">
        <v>1</v>
      </c>
      <c r="C10" s="24" t="s">
        <v>483</v>
      </c>
      <c r="D10" s="27">
        <v>-1000</v>
      </c>
      <c r="E10" s="27"/>
      <c r="F10" s="27">
        <v>-1000</v>
      </c>
    </row>
    <row r="11" spans="1:6" x14ac:dyDescent="0.25">
      <c r="A11" s="24" t="s">
        <v>697</v>
      </c>
      <c r="B11" s="24"/>
      <c r="C11" s="24"/>
      <c r="D11" s="27"/>
      <c r="E11" s="27">
        <v>10000</v>
      </c>
      <c r="F11" s="27">
        <v>10000</v>
      </c>
    </row>
    <row r="12" spans="1:6" x14ac:dyDescent="0.25">
      <c r="A12" s="24" t="s">
        <v>674</v>
      </c>
      <c r="B12" s="24" t="s">
        <v>0</v>
      </c>
      <c r="C12" s="24" t="s">
        <v>604</v>
      </c>
      <c r="D12" s="27"/>
      <c r="E12" s="27">
        <v>20000</v>
      </c>
      <c r="F12" s="27">
        <v>20000</v>
      </c>
    </row>
    <row r="13" spans="1:6" x14ac:dyDescent="0.25">
      <c r="A13" s="24" t="s">
        <v>702</v>
      </c>
      <c r="B13" s="24"/>
      <c r="C13" s="24"/>
      <c r="D13" s="27">
        <v>-7500</v>
      </c>
      <c r="E13" s="27"/>
      <c r="F13" s="27">
        <v>-7500</v>
      </c>
    </row>
    <row r="14" spans="1:6" x14ac:dyDescent="0.25">
      <c r="A14" s="24" t="s">
        <v>676</v>
      </c>
      <c r="B14" s="24" t="s">
        <v>3</v>
      </c>
      <c r="C14" s="24" t="s">
        <v>639</v>
      </c>
      <c r="D14" s="27">
        <v>-17500</v>
      </c>
      <c r="E14" s="27"/>
      <c r="F14" s="27">
        <v>-17500</v>
      </c>
    </row>
    <row r="15" spans="1:6" x14ac:dyDescent="0.25">
      <c r="A15" s="24" t="s">
        <v>677</v>
      </c>
      <c r="B15" s="24" t="s">
        <v>3</v>
      </c>
      <c r="C15" s="24" t="s">
        <v>659</v>
      </c>
      <c r="D15" s="27">
        <v>-13500</v>
      </c>
      <c r="E15" s="27"/>
      <c r="F15" s="27">
        <v>-13500</v>
      </c>
    </row>
    <row r="16" spans="1:6" x14ac:dyDescent="0.25">
      <c r="A16" s="24" t="s">
        <v>706</v>
      </c>
      <c r="B16" s="24"/>
      <c r="C16" s="24"/>
      <c r="D16" s="27">
        <v>-9500</v>
      </c>
      <c r="E16" s="27">
        <v>17500</v>
      </c>
      <c r="F16" s="27">
        <v>8000</v>
      </c>
    </row>
    <row r="17" spans="1:6" x14ac:dyDescent="0.25">
      <c r="A17" s="24" t="s">
        <v>678</v>
      </c>
      <c r="B17" s="24" t="s">
        <v>1</v>
      </c>
      <c r="C17" s="24" t="s">
        <v>660</v>
      </c>
      <c r="D17" s="27">
        <v>-11000</v>
      </c>
      <c r="E17" s="27"/>
      <c r="F17" s="27">
        <v>-11000</v>
      </c>
    </row>
    <row r="18" spans="1:6" x14ac:dyDescent="0.25">
      <c r="A18" s="24" t="s">
        <v>708</v>
      </c>
      <c r="B18" s="24"/>
      <c r="C18" s="24"/>
      <c r="D18" s="27">
        <v>-16500</v>
      </c>
      <c r="E18" s="27"/>
      <c r="F18" s="27">
        <v>-16500</v>
      </c>
    </row>
    <row r="19" spans="1:6" x14ac:dyDescent="0.25">
      <c r="A19" s="24" t="s">
        <v>680</v>
      </c>
      <c r="B19" s="24" t="s">
        <v>1</v>
      </c>
      <c r="C19" s="24" t="s">
        <v>660</v>
      </c>
      <c r="D19" s="27">
        <v>-16000</v>
      </c>
      <c r="E19" s="27"/>
      <c r="F19" s="27">
        <v>-16000</v>
      </c>
    </row>
    <row r="20" spans="1:6" x14ac:dyDescent="0.25">
      <c r="A20" s="24" t="s">
        <v>712</v>
      </c>
      <c r="B20" s="24"/>
      <c r="C20" s="24"/>
      <c r="D20" s="27">
        <v>-4500</v>
      </c>
      <c r="E20" s="27">
        <v>4500</v>
      </c>
      <c r="F20" s="27">
        <v>0</v>
      </c>
    </row>
    <row r="21" spans="1:6" x14ac:dyDescent="0.25">
      <c r="A21" s="24" t="s">
        <v>715</v>
      </c>
      <c r="B21" s="24"/>
      <c r="C21" s="24"/>
      <c r="D21" s="27">
        <v>-5000</v>
      </c>
      <c r="E21" s="27"/>
      <c r="F21" s="27">
        <v>-5000</v>
      </c>
    </row>
    <row r="22" spans="1:6" x14ac:dyDescent="0.25">
      <c r="A22" s="24" t="s">
        <v>718</v>
      </c>
      <c r="B22" s="24"/>
      <c r="C22" s="24"/>
      <c r="D22" s="27"/>
      <c r="E22" s="27">
        <v>8500</v>
      </c>
      <c r="F22" s="27">
        <v>8500</v>
      </c>
    </row>
    <row r="23" spans="1:6" x14ac:dyDescent="0.25">
      <c r="A23" s="24" t="s">
        <v>721</v>
      </c>
      <c r="B23" s="24"/>
      <c r="C23" s="24"/>
      <c r="D23" s="27"/>
      <c r="E23" s="27">
        <v>12000</v>
      </c>
      <c r="F23" s="27">
        <v>12000</v>
      </c>
    </row>
    <row r="24" spans="1:6" x14ac:dyDescent="0.25">
      <c r="A24" s="24" t="s">
        <v>187</v>
      </c>
      <c r="B24" s="24"/>
      <c r="C24" s="24"/>
      <c r="D24" s="27">
        <v>-147000</v>
      </c>
      <c r="E24" s="27">
        <v>82500</v>
      </c>
      <c r="F24" s="27">
        <v>-64500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979B3-6F3B-4244-BA93-E9985353D89C}">
  <dimension ref="A1:F32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28</v>
      </c>
      <c r="C1" s="28" t="s">
        <v>724</v>
      </c>
      <c r="D1" s="28" t="str">
        <f>VLOOKUP(B1,CustomerList[],2,0)</f>
        <v>D&amp;D For Import &amp; Export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663</v>
      </c>
      <c r="B5" s="24" t="s">
        <v>2</v>
      </c>
      <c r="C5" s="24" t="s">
        <v>199</v>
      </c>
      <c r="D5" s="27">
        <v>-4500</v>
      </c>
      <c r="E5" s="27"/>
      <c r="F5" s="27">
        <v>-4500</v>
      </c>
    </row>
    <row r="6" spans="1:6" x14ac:dyDescent="0.25">
      <c r="A6" s="24" t="s">
        <v>687</v>
      </c>
      <c r="B6" s="24"/>
      <c r="C6" s="24"/>
      <c r="D6" s="27"/>
      <c r="E6" s="27">
        <v>6500</v>
      </c>
      <c r="F6" s="27">
        <v>6500</v>
      </c>
    </row>
    <row r="7" spans="1:6" x14ac:dyDescent="0.25">
      <c r="A7" s="24" t="s">
        <v>689</v>
      </c>
      <c r="B7" s="24"/>
      <c r="C7" s="24"/>
      <c r="D7" s="27"/>
      <c r="E7" s="27">
        <v>16000</v>
      </c>
      <c r="F7" s="27">
        <v>16000</v>
      </c>
    </row>
    <row r="8" spans="1:6" x14ac:dyDescent="0.25">
      <c r="A8" s="24" t="s">
        <v>666</v>
      </c>
      <c r="B8" s="24" t="s">
        <v>2</v>
      </c>
      <c r="C8" s="24" t="s">
        <v>315</v>
      </c>
      <c r="D8" s="27">
        <v>-12000</v>
      </c>
      <c r="E8" s="27"/>
      <c r="F8" s="27">
        <v>-12000</v>
      </c>
    </row>
    <row r="9" spans="1:6" x14ac:dyDescent="0.25">
      <c r="A9" s="24" t="s">
        <v>668</v>
      </c>
      <c r="B9" s="24" t="s">
        <v>0</v>
      </c>
      <c r="C9" s="24" t="s">
        <v>395</v>
      </c>
      <c r="D9" s="27"/>
      <c r="E9" s="27">
        <v>9000</v>
      </c>
      <c r="F9" s="27">
        <v>9000</v>
      </c>
    </row>
    <row r="10" spans="1:6" x14ac:dyDescent="0.25">
      <c r="A10" s="24" t="s">
        <v>691</v>
      </c>
      <c r="B10" s="24"/>
      <c r="C10" s="24"/>
      <c r="D10" s="27">
        <v>-13000</v>
      </c>
      <c r="E10" s="27"/>
      <c r="F10" s="27">
        <v>-13000</v>
      </c>
    </row>
    <row r="11" spans="1:6" x14ac:dyDescent="0.25">
      <c r="A11" s="24" t="s">
        <v>692</v>
      </c>
      <c r="B11" s="24"/>
      <c r="C11" s="24"/>
      <c r="D11" s="27"/>
      <c r="E11" s="27">
        <v>5500</v>
      </c>
      <c r="F11" s="27">
        <v>5500</v>
      </c>
    </row>
    <row r="12" spans="1:6" x14ac:dyDescent="0.25">
      <c r="A12" s="24" t="s">
        <v>669</v>
      </c>
      <c r="B12" s="24" t="s">
        <v>0</v>
      </c>
      <c r="C12" s="24" t="s">
        <v>423</v>
      </c>
      <c r="D12" s="27"/>
      <c r="E12" s="27">
        <v>13500</v>
      </c>
      <c r="F12" s="27">
        <v>13500</v>
      </c>
    </row>
    <row r="13" spans="1:6" x14ac:dyDescent="0.25">
      <c r="A13" s="24" t="s">
        <v>671</v>
      </c>
      <c r="B13" s="24" t="s">
        <v>1</v>
      </c>
      <c r="C13" s="24" t="s">
        <v>482</v>
      </c>
      <c r="D13" s="27">
        <v>-15000</v>
      </c>
      <c r="E13" s="27"/>
      <c r="F13" s="27">
        <v>-15000</v>
      </c>
    </row>
    <row r="14" spans="1:6" x14ac:dyDescent="0.25">
      <c r="A14" s="24" t="s">
        <v>697</v>
      </c>
      <c r="B14" s="24"/>
      <c r="C14" s="24"/>
      <c r="D14" s="27">
        <v>-4500</v>
      </c>
      <c r="E14" s="27"/>
      <c r="F14" s="27">
        <v>-4500</v>
      </c>
    </row>
    <row r="15" spans="1:6" x14ac:dyDescent="0.25">
      <c r="A15" s="24" t="s">
        <v>673</v>
      </c>
      <c r="B15" s="24" t="s">
        <v>0</v>
      </c>
      <c r="C15" s="24" t="s">
        <v>566</v>
      </c>
      <c r="D15" s="27"/>
      <c r="E15" s="27">
        <v>17500</v>
      </c>
      <c r="F15" s="27">
        <v>17500</v>
      </c>
    </row>
    <row r="16" spans="1:6" x14ac:dyDescent="0.25">
      <c r="A16" s="24"/>
      <c r="B16" s="24" t="s">
        <v>1</v>
      </c>
      <c r="C16" s="24" t="s">
        <v>553</v>
      </c>
      <c r="D16" s="27">
        <v>-6500</v>
      </c>
      <c r="E16" s="27"/>
      <c r="F16" s="27">
        <v>-6500</v>
      </c>
    </row>
    <row r="17" spans="1:6" x14ac:dyDescent="0.25">
      <c r="A17" s="24" t="s">
        <v>674</v>
      </c>
      <c r="B17" s="24" t="s">
        <v>1</v>
      </c>
      <c r="C17" s="24" t="s">
        <v>585</v>
      </c>
      <c r="D17" s="27">
        <v>-13500</v>
      </c>
      <c r="E17" s="27"/>
      <c r="F17" s="27">
        <v>-13500</v>
      </c>
    </row>
    <row r="18" spans="1:6" x14ac:dyDescent="0.25">
      <c r="A18" s="24" t="s">
        <v>675</v>
      </c>
      <c r="B18" s="24" t="s">
        <v>2</v>
      </c>
      <c r="C18" s="24" t="s">
        <v>612</v>
      </c>
      <c r="D18" s="27">
        <v>-17000</v>
      </c>
      <c r="E18" s="27"/>
      <c r="F18" s="27">
        <v>-17000</v>
      </c>
    </row>
    <row r="19" spans="1:6" x14ac:dyDescent="0.25">
      <c r="A19" s="24" t="s">
        <v>702</v>
      </c>
      <c r="B19" s="24"/>
      <c r="C19" s="24"/>
      <c r="D19" s="27">
        <v>-2500</v>
      </c>
      <c r="E19" s="27"/>
      <c r="F19" s="27">
        <v>-2500</v>
      </c>
    </row>
    <row r="20" spans="1:6" x14ac:dyDescent="0.25">
      <c r="A20" s="24" t="s">
        <v>704</v>
      </c>
      <c r="B20" s="24"/>
      <c r="C20" s="24"/>
      <c r="D20" s="27"/>
      <c r="E20" s="27">
        <v>7500</v>
      </c>
      <c r="F20" s="27">
        <v>7500</v>
      </c>
    </row>
    <row r="21" spans="1:6" x14ac:dyDescent="0.25">
      <c r="A21" s="24" t="s">
        <v>710</v>
      </c>
      <c r="B21" s="24"/>
      <c r="C21" s="24"/>
      <c r="D21" s="27"/>
      <c r="E21" s="27">
        <v>500</v>
      </c>
      <c r="F21" s="27">
        <v>500</v>
      </c>
    </row>
    <row r="22" spans="1:6" x14ac:dyDescent="0.25">
      <c r="A22" s="24" t="s">
        <v>681</v>
      </c>
      <c r="B22" s="24" t="s">
        <v>0</v>
      </c>
      <c r="C22" s="24" t="s">
        <v>658</v>
      </c>
      <c r="D22" s="27"/>
      <c r="E22" s="27">
        <v>14000</v>
      </c>
      <c r="F22" s="27">
        <v>14000</v>
      </c>
    </row>
    <row r="23" spans="1:6" x14ac:dyDescent="0.25">
      <c r="A23" s="24"/>
      <c r="B23" s="24" t="s">
        <v>1</v>
      </c>
      <c r="C23" s="24" t="s">
        <v>660</v>
      </c>
      <c r="D23" s="27">
        <v>-6500</v>
      </c>
      <c r="E23" s="27"/>
      <c r="F23" s="27">
        <v>-6500</v>
      </c>
    </row>
    <row r="24" spans="1:6" x14ac:dyDescent="0.25">
      <c r="A24" s="24" t="s">
        <v>713</v>
      </c>
      <c r="B24" s="24"/>
      <c r="C24" s="24"/>
      <c r="D24" s="27"/>
      <c r="E24" s="27">
        <v>15000</v>
      </c>
      <c r="F24" s="27">
        <v>15000</v>
      </c>
    </row>
    <row r="25" spans="1:6" x14ac:dyDescent="0.25">
      <c r="A25" s="24" t="s">
        <v>714</v>
      </c>
      <c r="B25" s="24"/>
      <c r="C25" s="24"/>
      <c r="D25" s="27">
        <v>-14500</v>
      </c>
      <c r="E25" s="27"/>
      <c r="F25" s="27">
        <v>-14500</v>
      </c>
    </row>
    <row r="26" spans="1:6" x14ac:dyDescent="0.25">
      <c r="A26" s="24" t="s">
        <v>682</v>
      </c>
      <c r="B26" s="24" t="s">
        <v>0</v>
      </c>
      <c r="C26" s="24" t="s">
        <v>658</v>
      </c>
      <c r="D26" s="27"/>
      <c r="E26" s="27">
        <v>1500</v>
      </c>
      <c r="F26" s="27">
        <v>1500</v>
      </c>
    </row>
    <row r="27" spans="1:6" x14ac:dyDescent="0.25">
      <c r="A27" s="24" t="s">
        <v>715</v>
      </c>
      <c r="B27" s="24"/>
      <c r="C27" s="24"/>
      <c r="D27" s="27"/>
      <c r="E27" s="27">
        <v>19500</v>
      </c>
      <c r="F27" s="27">
        <v>19500</v>
      </c>
    </row>
    <row r="28" spans="1:6" x14ac:dyDescent="0.25">
      <c r="A28" s="24" t="s">
        <v>685</v>
      </c>
      <c r="B28" s="24" t="s">
        <v>0</v>
      </c>
      <c r="C28" s="24" t="s">
        <v>658</v>
      </c>
      <c r="D28" s="27"/>
      <c r="E28" s="27">
        <v>5000</v>
      </c>
      <c r="F28" s="27">
        <v>5000</v>
      </c>
    </row>
    <row r="29" spans="1:6" x14ac:dyDescent="0.25">
      <c r="A29" s="24" t="s">
        <v>721</v>
      </c>
      <c r="B29" s="24"/>
      <c r="C29" s="24"/>
      <c r="D29" s="27"/>
      <c r="E29" s="27">
        <v>9000</v>
      </c>
      <c r="F29" s="27">
        <v>9000</v>
      </c>
    </row>
    <row r="30" spans="1:6" x14ac:dyDescent="0.25">
      <c r="A30" s="24" t="s">
        <v>722</v>
      </c>
      <c r="B30" s="24"/>
      <c r="C30" s="24"/>
      <c r="D30" s="27">
        <v>-10500</v>
      </c>
      <c r="E30" s="27"/>
      <c r="F30" s="27">
        <v>-10500</v>
      </c>
    </row>
    <row r="31" spans="1:6" x14ac:dyDescent="0.25">
      <c r="A31" s="24" t="s">
        <v>723</v>
      </c>
      <c r="B31" s="24"/>
      <c r="C31" s="24"/>
      <c r="D31" s="27">
        <v>-15500</v>
      </c>
      <c r="E31" s="27">
        <v>8500</v>
      </c>
      <c r="F31" s="27">
        <v>-7000</v>
      </c>
    </row>
    <row r="32" spans="1:6" x14ac:dyDescent="0.25">
      <c r="A32" s="24" t="s">
        <v>187</v>
      </c>
      <c r="B32" s="24"/>
      <c r="C32" s="24"/>
      <c r="D32" s="27">
        <v>-135500</v>
      </c>
      <c r="E32" s="27">
        <v>148500</v>
      </c>
      <c r="F32" s="27">
        <v>13000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3D112-4B9D-4810-BD62-C380EFE3F4B4}">
  <dimension ref="A1:F36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29</v>
      </c>
      <c r="C1" s="28" t="s">
        <v>724</v>
      </c>
      <c r="D1" s="28" t="str">
        <f>VLOOKUP(B1,CustomerList[],2,0)</f>
        <v>A&amp;D For Sports Equipments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663</v>
      </c>
      <c r="B5" s="24" t="s">
        <v>0</v>
      </c>
      <c r="C5" s="24" t="s">
        <v>222</v>
      </c>
      <c r="D5" s="27"/>
      <c r="E5" s="27">
        <v>4500</v>
      </c>
      <c r="F5" s="27">
        <v>4500</v>
      </c>
    </row>
    <row r="6" spans="1:6" x14ac:dyDescent="0.25">
      <c r="A6" s="24"/>
      <c r="B6" s="24" t="s">
        <v>1</v>
      </c>
      <c r="C6" s="24" t="s">
        <v>194</v>
      </c>
      <c r="D6" s="27">
        <v>-12000</v>
      </c>
      <c r="E6" s="27"/>
      <c r="F6" s="27">
        <v>-12000</v>
      </c>
    </row>
    <row r="7" spans="1:6" x14ac:dyDescent="0.25">
      <c r="A7" s="24" t="s">
        <v>664</v>
      </c>
      <c r="B7" s="24" t="s">
        <v>0</v>
      </c>
      <c r="C7" s="24" t="s">
        <v>253</v>
      </c>
      <c r="D7" s="27"/>
      <c r="E7" s="27">
        <v>5500</v>
      </c>
      <c r="F7" s="27">
        <v>5500</v>
      </c>
    </row>
    <row r="8" spans="1:6" x14ac:dyDescent="0.25">
      <c r="A8" s="24"/>
      <c r="B8" s="24"/>
      <c r="C8" s="24" t="s">
        <v>258</v>
      </c>
      <c r="D8" s="27"/>
      <c r="E8" s="27">
        <v>16000</v>
      </c>
      <c r="F8" s="27">
        <v>16000</v>
      </c>
    </row>
    <row r="9" spans="1:6" x14ac:dyDescent="0.25">
      <c r="A9" s="24" t="s">
        <v>665</v>
      </c>
      <c r="B9" s="24" t="s">
        <v>0</v>
      </c>
      <c r="C9" s="24" t="s">
        <v>287</v>
      </c>
      <c r="D9" s="27"/>
      <c r="E9" s="27">
        <v>6500</v>
      </c>
      <c r="F9" s="27">
        <v>6500</v>
      </c>
    </row>
    <row r="10" spans="1:6" x14ac:dyDescent="0.25">
      <c r="A10" s="24" t="s">
        <v>687</v>
      </c>
      <c r="B10" s="24"/>
      <c r="C10" s="24"/>
      <c r="D10" s="27">
        <v>-20000</v>
      </c>
      <c r="E10" s="27"/>
      <c r="F10" s="27">
        <v>-20000</v>
      </c>
    </row>
    <row r="11" spans="1:6" x14ac:dyDescent="0.25">
      <c r="A11" s="24" t="s">
        <v>691</v>
      </c>
      <c r="B11" s="24"/>
      <c r="C11" s="24"/>
      <c r="D11" s="27"/>
      <c r="E11" s="27">
        <v>28500</v>
      </c>
      <c r="F11" s="27">
        <v>28500</v>
      </c>
    </row>
    <row r="12" spans="1:6" x14ac:dyDescent="0.25">
      <c r="A12" s="24" t="s">
        <v>669</v>
      </c>
      <c r="B12" s="24" t="s">
        <v>0</v>
      </c>
      <c r="C12" s="24" t="s">
        <v>430</v>
      </c>
      <c r="D12" s="27"/>
      <c r="E12" s="27">
        <v>14500</v>
      </c>
      <c r="F12" s="27">
        <v>14500</v>
      </c>
    </row>
    <row r="13" spans="1:6" x14ac:dyDescent="0.25">
      <c r="A13" s="24" t="s">
        <v>694</v>
      </c>
      <c r="B13" s="24"/>
      <c r="C13" s="24"/>
      <c r="D13" s="27">
        <v>-3000</v>
      </c>
      <c r="E13" s="27"/>
      <c r="F13" s="27">
        <v>-3000</v>
      </c>
    </row>
    <row r="14" spans="1:6" x14ac:dyDescent="0.25">
      <c r="A14" s="24" t="s">
        <v>695</v>
      </c>
      <c r="B14" s="24"/>
      <c r="C14" s="24"/>
      <c r="D14" s="27">
        <v>-20000</v>
      </c>
      <c r="E14" s="27"/>
      <c r="F14" s="27">
        <v>-20000</v>
      </c>
    </row>
    <row r="15" spans="1:6" x14ac:dyDescent="0.25">
      <c r="A15" s="24" t="s">
        <v>696</v>
      </c>
      <c r="B15" s="24"/>
      <c r="C15" s="24"/>
      <c r="D15" s="27"/>
      <c r="E15" s="27">
        <v>19500</v>
      </c>
      <c r="F15" s="27">
        <v>19500</v>
      </c>
    </row>
    <row r="16" spans="1:6" x14ac:dyDescent="0.25">
      <c r="A16" s="24" t="s">
        <v>671</v>
      </c>
      <c r="B16" s="24" t="s">
        <v>0</v>
      </c>
      <c r="C16" s="24" t="s">
        <v>498</v>
      </c>
      <c r="D16" s="27"/>
      <c r="E16" s="27">
        <v>8000</v>
      </c>
      <c r="F16" s="27">
        <v>8000</v>
      </c>
    </row>
    <row r="17" spans="1:6" x14ac:dyDescent="0.25">
      <c r="A17" s="24"/>
      <c r="B17" s="24"/>
      <c r="C17" s="24" t="s">
        <v>504</v>
      </c>
      <c r="D17" s="27"/>
      <c r="E17" s="27">
        <v>19000</v>
      </c>
      <c r="F17" s="27">
        <v>19000</v>
      </c>
    </row>
    <row r="18" spans="1:6" x14ac:dyDescent="0.25">
      <c r="A18" s="24" t="s">
        <v>674</v>
      </c>
      <c r="B18" s="24" t="s">
        <v>3</v>
      </c>
      <c r="C18" s="24" t="s">
        <v>579</v>
      </c>
      <c r="D18" s="27">
        <v>-2000</v>
      </c>
      <c r="E18" s="27"/>
      <c r="F18" s="27">
        <v>-2000</v>
      </c>
    </row>
    <row r="19" spans="1:6" x14ac:dyDescent="0.25">
      <c r="A19" s="24" t="s">
        <v>675</v>
      </c>
      <c r="B19" s="24" t="s">
        <v>0</v>
      </c>
      <c r="C19" s="24" t="s">
        <v>617</v>
      </c>
      <c r="D19" s="27"/>
      <c r="E19" s="27">
        <v>2000</v>
      </c>
      <c r="F19" s="27">
        <v>2000</v>
      </c>
    </row>
    <row r="20" spans="1:6" x14ac:dyDescent="0.25">
      <c r="A20" s="24"/>
      <c r="B20" s="24"/>
      <c r="C20" s="24" t="s">
        <v>624</v>
      </c>
      <c r="D20" s="27"/>
      <c r="E20" s="27">
        <v>9000</v>
      </c>
      <c r="F20" s="27">
        <v>9000</v>
      </c>
    </row>
    <row r="21" spans="1:6" x14ac:dyDescent="0.25">
      <c r="A21" s="24"/>
      <c r="B21" s="24"/>
      <c r="C21" s="24" t="s">
        <v>636</v>
      </c>
      <c r="D21" s="27"/>
      <c r="E21" s="27">
        <v>4000</v>
      </c>
      <c r="F21" s="27">
        <v>4000</v>
      </c>
    </row>
    <row r="22" spans="1:6" x14ac:dyDescent="0.25">
      <c r="A22" s="24" t="s">
        <v>702</v>
      </c>
      <c r="B22" s="24"/>
      <c r="C22" s="24"/>
      <c r="D22" s="27"/>
      <c r="E22" s="27">
        <v>11500</v>
      </c>
      <c r="F22" s="27">
        <v>11500</v>
      </c>
    </row>
    <row r="23" spans="1:6" x14ac:dyDescent="0.25">
      <c r="A23" s="24" t="s">
        <v>705</v>
      </c>
      <c r="B23" s="24"/>
      <c r="C23" s="24"/>
      <c r="D23" s="27">
        <v>-9500</v>
      </c>
      <c r="E23" s="27"/>
      <c r="F23" s="27">
        <v>-9500</v>
      </c>
    </row>
    <row r="24" spans="1:6" x14ac:dyDescent="0.25">
      <c r="A24" s="24" t="s">
        <v>706</v>
      </c>
      <c r="B24" s="24"/>
      <c r="C24" s="24"/>
      <c r="D24" s="27"/>
      <c r="E24" s="27">
        <v>17500</v>
      </c>
      <c r="F24" s="27">
        <v>17500</v>
      </c>
    </row>
    <row r="25" spans="1:6" x14ac:dyDescent="0.25">
      <c r="A25" s="24" t="s">
        <v>707</v>
      </c>
      <c r="B25" s="24"/>
      <c r="C25" s="24"/>
      <c r="D25" s="27">
        <v>-500</v>
      </c>
      <c r="E25" s="27">
        <v>10000</v>
      </c>
      <c r="F25" s="27">
        <v>9500</v>
      </c>
    </row>
    <row r="26" spans="1:6" x14ac:dyDescent="0.25">
      <c r="A26" s="24" t="s">
        <v>711</v>
      </c>
      <c r="B26" s="24"/>
      <c r="C26" s="24"/>
      <c r="D26" s="27">
        <v>-25500</v>
      </c>
      <c r="E26" s="27"/>
      <c r="F26" s="27">
        <v>-25500</v>
      </c>
    </row>
    <row r="27" spans="1:6" x14ac:dyDescent="0.25">
      <c r="A27" s="24" t="s">
        <v>714</v>
      </c>
      <c r="B27" s="24"/>
      <c r="C27" s="24"/>
      <c r="D27" s="27"/>
      <c r="E27" s="27">
        <v>20000</v>
      </c>
      <c r="F27" s="27">
        <v>20000</v>
      </c>
    </row>
    <row r="28" spans="1:6" x14ac:dyDescent="0.25">
      <c r="A28" s="24" t="s">
        <v>682</v>
      </c>
      <c r="B28" s="24" t="s">
        <v>0</v>
      </c>
      <c r="C28" s="24" t="s">
        <v>658</v>
      </c>
      <c r="D28" s="27"/>
      <c r="E28" s="27">
        <v>14000</v>
      </c>
      <c r="F28" s="27">
        <v>14000</v>
      </c>
    </row>
    <row r="29" spans="1:6" x14ac:dyDescent="0.25">
      <c r="A29" s="24" t="s">
        <v>716</v>
      </c>
      <c r="B29" s="24"/>
      <c r="C29" s="24"/>
      <c r="D29" s="27">
        <v>-2000</v>
      </c>
      <c r="E29" s="27"/>
      <c r="F29" s="27">
        <v>-2000</v>
      </c>
    </row>
    <row r="30" spans="1:6" x14ac:dyDescent="0.25">
      <c r="A30" s="24" t="s">
        <v>683</v>
      </c>
      <c r="B30" s="24" t="s">
        <v>0</v>
      </c>
      <c r="C30" s="24" t="s">
        <v>658</v>
      </c>
      <c r="D30" s="27"/>
      <c r="E30" s="27">
        <v>16500</v>
      </c>
      <c r="F30" s="27">
        <v>16500</v>
      </c>
    </row>
    <row r="31" spans="1:6" x14ac:dyDescent="0.25">
      <c r="A31" s="24" t="s">
        <v>685</v>
      </c>
      <c r="B31" s="24" t="s">
        <v>0</v>
      </c>
      <c r="C31" s="24" t="s">
        <v>658</v>
      </c>
      <c r="D31" s="27"/>
      <c r="E31" s="27">
        <v>4500</v>
      </c>
      <c r="F31" s="27">
        <v>4500</v>
      </c>
    </row>
    <row r="32" spans="1:6" x14ac:dyDescent="0.25">
      <c r="A32" s="24" t="s">
        <v>720</v>
      </c>
      <c r="B32" s="24"/>
      <c r="C32" s="24"/>
      <c r="D32" s="27"/>
      <c r="E32" s="27">
        <v>35500</v>
      </c>
      <c r="F32" s="27">
        <v>35500</v>
      </c>
    </row>
    <row r="33" spans="1:6" x14ac:dyDescent="0.25">
      <c r="A33" s="24" t="s">
        <v>721</v>
      </c>
      <c r="B33" s="24"/>
      <c r="C33" s="24"/>
      <c r="D33" s="27">
        <v>-2500</v>
      </c>
      <c r="E33" s="27"/>
      <c r="F33" s="27">
        <v>-2500</v>
      </c>
    </row>
    <row r="34" spans="1:6" x14ac:dyDescent="0.25">
      <c r="A34" s="24" t="s">
        <v>722</v>
      </c>
      <c r="B34" s="24"/>
      <c r="C34" s="24"/>
      <c r="D34" s="27"/>
      <c r="E34" s="27">
        <v>18500</v>
      </c>
      <c r="F34" s="27">
        <v>18500</v>
      </c>
    </row>
    <row r="35" spans="1:6" x14ac:dyDescent="0.25">
      <c r="A35" s="24" t="s">
        <v>723</v>
      </c>
      <c r="B35" s="24"/>
      <c r="C35" s="24"/>
      <c r="D35" s="27">
        <v>-15500</v>
      </c>
      <c r="E35" s="27"/>
      <c r="F35" s="27">
        <v>-15500</v>
      </c>
    </row>
    <row r="36" spans="1:6" x14ac:dyDescent="0.25">
      <c r="A36" s="24" t="s">
        <v>187</v>
      </c>
      <c r="B36" s="24"/>
      <c r="C36" s="24"/>
      <c r="D36" s="27">
        <v>-112500</v>
      </c>
      <c r="E36" s="27">
        <v>285000</v>
      </c>
      <c r="F36" s="27">
        <v>172500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C4459-7CEA-40A0-865A-D367E6D16FFC}">
  <dimension ref="A1:F21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30</v>
      </c>
      <c r="C1" s="28" t="s">
        <v>724</v>
      </c>
      <c r="D1" s="28" t="str">
        <f>VLOOKUP(B1,CustomerList[],2,0)</f>
        <v>A&amp;C For Maitenance &amp; Services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664</v>
      </c>
      <c r="B5" s="24" t="s">
        <v>3</v>
      </c>
      <c r="C5" s="24" t="s">
        <v>232</v>
      </c>
      <c r="D5" s="27">
        <v>-10500</v>
      </c>
      <c r="E5" s="27"/>
      <c r="F5" s="27">
        <v>-10500</v>
      </c>
    </row>
    <row r="6" spans="1:6" x14ac:dyDescent="0.25">
      <c r="A6" s="24" t="s">
        <v>689</v>
      </c>
      <c r="B6" s="24"/>
      <c r="C6" s="24"/>
      <c r="D6" s="27"/>
      <c r="E6" s="27">
        <v>17500</v>
      </c>
      <c r="F6" s="27">
        <v>17500</v>
      </c>
    </row>
    <row r="7" spans="1:6" x14ac:dyDescent="0.25">
      <c r="A7" s="24" t="s">
        <v>692</v>
      </c>
      <c r="B7" s="24"/>
      <c r="C7" s="24"/>
      <c r="D7" s="27"/>
      <c r="E7" s="27">
        <v>10000</v>
      </c>
      <c r="F7" s="27">
        <v>10000</v>
      </c>
    </row>
    <row r="8" spans="1:6" x14ac:dyDescent="0.25">
      <c r="A8" s="24" t="s">
        <v>699</v>
      </c>
      <c r="B8" s="24"/>
      <c r="C8" s="24"/>
      <c r="D8" s="27">
        <v>-3000</v>
      </c>
      <c r="E8" s="27"/>
      <c r="F8" s="27">
        <v>-3000</v>
      </c>
    </row>
    <row r="9" spans="1:6" x14ac:dyDescent="0.25">
      <c r="A9" s="24" t="s">
        <v>675</v>
      </c>
      <c r="B9" s="24" t="s">
        <v>0</v>
      </c>
      <c r="C9" s="24" t="s">
        <v>620</v>
      </c>
      <c r="D9" s="27"/>
      <c r="E9" s="27">
        <v>12000</v>
      </c>
      <c r="F9" s="27">
        <v>12000</v>
      </c>
    </row>
    <row r="10" spans="1:6" x14ac:dyDescent="0.25">
      <c r="A10" s="24" t="s">
        <v>701</v>
      </c>
      <c r="B10" s="24"/>
      <c r="C10" s="24"/>
      <c r="D10" s="27"/>
      <c r="E10" s="27">
        <v>15500</v>
      </c>
      <c r="F10" s="27">
        <v>15500</v>
      </c>
    </row>
    <row r="11" spans="1:6" x14ac:dyDescent="0.25">
      <c r="A11" s="24" t="s">
        <v>703</v>
      </c>
      <c r="B11" s="24"/>
      <c r="C11" s="24"/>
      <c r="D11" s="27"/>
      <c r="E11" s="27">
        <v>3500</v>
      </c>
      <c r="F11" s="27">
        <v>3500</v>
      </c>
    </row>
    <row r="12" spans="1:6" x14ac:dyDescent="0.25">
      <c r="A12" s="24" t="s">
        <v>706</v>
      </c>
      <c r="B12" s="24"/>
      <c r="C12" s="24"/>
      <c r="D12" s="27"/>
      <c r="E12" s="27">
        <v>3500</v>
      </c>
      <c r="F12" s="27">
        <v>3500</v>
      </c>
    </row>
    <row r="13" spans="1:6" x14ac:dyDescent="0.25">
      <c r="A13" s="24" t="s">
        <v>707</v>
      </c>
      <c r="B13" s="24"/>
      <c r="C13" s="24"/>
      <c r="D13" s="27">
        <v>-11000</v>
      </c>
      <c r="E13" s="27"/>
      <c r="F13" s="27">
        <v>-11000</v>
      </c>
    </row>
    <row r="14" spans="1:6" x14ac:dyDescent="0.25">
      <c r="A14" s="24" t="s">
        <v>678</v>
      </c>
      <c r="B14" s="24" t="s">
        <v>2</v>
      </c>
      <c r="C14" s="24" t="s">
        <v>661</v>
      </c>
      <c r="D14" s="27">
        <v>-10500</v>
      </c>
      <c r="E14" s="27"/>
      <c r="F14" s="27">
        <v>-10500</v>
      </c>
    </row>
    <row r="15" spans="1:6" x14ac:dyDescent="0.25">
      <c r="A15" s="24" t="s">
        <v>708</v>
      </c>
      <c r="B15" s="24"/>
      <c r="C15" s="24"/>
      <c r="D15" s="27">
        <v>-11500</v>
      </c>
      <c r="E15" s="27">
        <v>15500</v>
      </c>
      <c r="F15" s="27">
        <v>4000</v>
      </c>
    </row>
    <row r="16" spans="1:6" x14ac:dyDescent="0.25">
      <c r="A16" s="24" t="s">
        <v>680</v>
      </c>
      <c r="B16" s="24" t="s">
        <v>0</v>
      </c>
      <c r="C16" s="24" t="s">
        <v>658</v>
      </c>
      <c r="D16" s="27"/>
      <c r="E16" s="27">
        <v>3000</v>
      </c>
      <c r="F16" s="27">
        <v>3000</v>
      </c>
    </row>
    <row r="17" spans="1:6" x14ac:dyDescent="0.25">
      <c r="A17" s="24" t="s">
        <v>709</v>
      </c>
      <c r="B17" s="24"/>
      <c r="C17" s="24"/>
      <c r="D17" s="27">
        <v>-500</v>
      </c>
      <c r="E17" s="27"/>
      <c r="F17" s="27">
        <v>-500</v>
      </c>
    </row>
    <row r="18" spans="1:6" x14ac:dyDescent="0.25">
      <c r="A18" s="24" t="s">
        <v>681</v>
      </c>
      <c r="B18" s="24" t="s">
        <v>0</v>
      </c>
      <c r="C18" s="24" t="s">
        <v>658</v>
      </c>
      <c r="D18" s="27"/>
      <c r="E18" s="27">
        <v>11000</v>
      </c>
      <c r="F18" s="27">
        <v>11000</v>
      </c>
    </row>
    <row r="19" spans="1:6" x14ac:dyDescent="0.25">
      <c r="A19" s="24" t="s">
        <v>682</v>
      </c>
      <c r="B19" s="24" t="s">
        <v>1</v>
      </c>
      <c r="C19" s="24" t="s">
        <v>660</v>
      </c>
      <c r="D19" s="27">
        <v>-49000</v>
      </c>
      <c r="E19" s="27"/>
      <c r="F19" s="27">
        <v>-49000</v>
      </c>
    </row>
    <row r="20" spans="1:6" x14ac:dyDescent="0.25">
      <c r="A20" s="24" t="s">
        <v>723</v>
      </c>
      <c r="B20" s="24"/>
      <c r="C20" s="24"/>
      <c r="D20" s="27">
        <v>-16500</v>
      </c>
      <c r="E20" s="27"/>
      <c r="F20" s="27">
        <v>-16500</v>
      </c>
    </row>
    <row r="21" spans="1:6" x14ac:dyDescent="0.25">
      <c r="A21" s="24" t="s">
        <v>187</v>
      </c>
      <c r="B21" s="24"/>
      <c r="C21" s="24"/>
      <c r="D21" s="27">
        <v>-112500</v>
      </c>
      <c r="E21" s="27">
        <v>91500</v>
      </c>
      <c r="F21" s="27">
        <v>-21000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5F8ED-8715-4E49-B250-4C1DCF826845}">
  <dimension ref="A1:F32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31</v>
      </c>
      <c r="C1" s="28" t="s">
        <v>724</v>
      </c>
      <c r="D1" s="28" t="str">
        <f>VLOOKUP(B1,CustomerList[],2,0)</f>
        <v>C&amp;Y For Trading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663</v>
      </c>
      <c r="B5" s="24" t="s">
        <v>0</v>
      </c>
      <c r="C5" s="24" t="s">
        <v>218</v>
      </c>
      <c r="D5" s="27"/>
      <c r="E5" s="27">
        <v>20000</v>
      </c>
      <c r="F5" s="27">
        <v>20000</v>
      </c>
    </row>
    <row r="6" spans="1:6" x14ac:dyDescent="0.25">
      <c r="A6" s="24" t="s">
        <v>664</v>
      </c>
      <c r="B6" s="24" t="s">
        <v>2</v>
      </c>
      <c r="C6" s="24" t="s">
        <v>246</v>
      </c>
      <c r="D6" s="27">
        <v>-5500</v>
      </c>
      <c r="E6" s="27"/>
      <c r="F6" s="27">
        <v>-5500</v>
      </c>
    </row>
    <row r="7" spans="1:6" x14ac:dyDescent="0.25">
      <c r="A7" s="24" t="s">
        <v>689</v>
      </c>
      <c r="B7" s="24"/>
      <c r="C7" s="24"/>
      <c r="D7" s="27"/>
      <c r="E7" s="27">
        <v>10500</v>
      </c>
      <c r="F7" s="27">
        <v>10500</v>
      </c>
    </row>
    <row r="8" spans="1:6" x14ac:dyDescent="0.25">
      <c r="A8" s="24" t="s">
        <v>667</v>
      </c>
      <c r="B8" s="24" t="s">
        <v>0</v>
      </c>
      <c r="C8" s="24" t="s">
        <v>349</v>
      </c>
      <c r="D8" s="27"/>
      <c r="E8" s="27">
        <v>5500</v>
      </c>
      <c r="F8" s="27">
        <v>5500</v>
      </c>
    </row>
    <row r="9" spans="1:6" x14ac:dyDescent="0.25">
      <c r="A9" s="24"/>
      <c r="B9" s="24"/>
      <c r="C9" s="24" t="s">
        <v>359</v>
      </c>
      <c r="D9" s="27"/>
      <c r="E9" s="27">
        <v>16500</v>
      </c>
      <c r="F9" s="27">
        <v>16500</v>
      </c>
    </row>
    <row r="10" spans="1:6" x14ac:dyDescent="0.25">
      <c r="A10" s="24" t="s">
        <v>691</v>
      </c>
      <c r="B10" s="24"/>
      <c r="C10" s="24"/>
      <c r="D10" s="27">
        <v>-30000</v>
      </c>
      <c r="E10" s="27"/>
      <c r="F10" s="27">
        <v>-30000</v>
      </c>
    </row>
    <row r="11" spans="1:6" x14ac:dyDescent="0.25">
      <c r="A11" s="24" t="s">
        <v>692</v>
      </c>
      <c r="B11" s="24"/>
      <c r="C11" s="24"/>
      <c r="D11" s="27">
        <v>-4500</v>
      </c>
      <c r="E11" s="27"/>
      <c r="F11" s="27">
        <v>-4500</v>
      </c>
    </row>
    <row r="12" spans="1:6" x14ac:dyDescent="0.25">
      <c r="A12" s="24" t="s">
        <v>694</v>
      </c>
      <c r="B12" s="24"/>
      <c r="C12" s="24"/>
      <c r="D12" s="27"/>
      <c r="E12" s="27">
        <v>15000</v>
      </c>
      <c r="F12" s="27">
        <v>15000</v>
      </c>
    </row>
    <row r="13" spans="1:6" x14ac:dyDescent="0.25">
      <c r="A13" s="24" t="s">
        <v>670</v>
      </c>
      <c r="B13" s="24" t="s">
        <v>0</v>
      </c>
      <c r="C13" s="24" t="s">
        <v>471</v>
      </c>
      <c r="D13" s="27"/>
      <c r="E13" s="27">
        <v>19500</v>
      </c>
      <c r="F13" s="27">
        <v>19500</v>
      </c>
    </row>
    <row r="14" spans="1:6" x14ac:dyDescent="0.25">
      <c r="A14" s="24" t="s">
        <v>697</v>
      </c>
      <c r="B14" s="24"/>
      <c r="C14" s="24"/>
      <c r="D14" s="27"/>
      <c r="E14" s="27">
        <v>4000</v>
      </c>
      <c r="F14" s="27">
        <v>4000</v>
      </c>
    </row>
    <row r="15" spans="1:6" x14ac:dyDescent="0.25">
      <c r="A15" s="24" t="s">
        <v>698</v>
      </c>
      <c r="B15" s="24"/>
      <c r="C15" s="24"/>
      <c r="D15" s="27">
        <v>-8000</v>
      </c>
      <c r="E15" s="27"/>
      <c r="F15" s="27">
        <v>-8000</v>
      </c>
    </row>
    <row r="16" spans="1:6" x14ac:dyDescent="0.25">
      <c r="A16" s="24" t="s">
        <v>673</v>
      </c>
      <c r="B16" s="24" t="s">
        <v>1</v>
      </c>
      <c r="C16" s="24" t="s">
        <v>549</v>
      </c>
      <c r="D16" s="27">
        <v>-11500</v>
      </c>
      <c r="E16" s="27"/>
      <c r="F16" s="27">
        <v>-11500</v>
      </c>
    </row>
    <row r="17" spans="1:6" x14ac:dyDescent="0.25">
      <c r="A17" s="24" t="s">
        <v>700</v>
      </c>
      <c r="B17" s="24"/>
      <c r="C17" s="24"/>
      <c r="D17" s="27"/>
      <c r="E17" s="27">
        <v>9000</v>
      </c>
      <c r="F17" s="27">
        <v>9000</v>
      </c>
    </row>
    <row r="18" spans="1:6" x14ac:dyDescent="0.25">
      <c r="A18" s="24" t="s">
        <v>703</v>
      </c>
      <c r="B18" s="24"/>
      <c r="C18" s="24"/>
      <c r="D18" s="27"/>
      <c r="E18" s="27">
        <v>9000</v>
      </c>
      <c r="F18" s="27">
        <v>9000</v>
      </c>
    </row>
    <row r="19" spans="1:6" x14ac:dyDescent="0.25">
      <c r="A19" s="24" t="s">
        <v>706</v>
      </c>
      <c r="B19" s="24"/>
      <c r="C19" s="24"/>
      <c r="D19" s="27">
        <v>-18000</v>
      </c>
      <c r="E19" s="27"/>
      <c r="F19" s="27">
        <v>-18000</v>
      </c>
    </row>
    <row r="20" spans="1:6" x14ac:dyDescent="0.25">
      <c r="A20" s="24" t="s">
        <v>708</v>
      </c>
      <c r="B20" s="24"/>
      <c r="C20" s="24"/>
      <c r="D20" s="27"/>
      <c r="E20" s="27">
        <v>15000</v>
      </c>
      <c r="F20" s="27">
        <v>15000</v>
      </c>
    </row>
    <row r="21" spans="1:6" x14ac:dyDescent="0.25">
      <c r="A21" s="24" t="s">
        <v>680</v>
      </c>
      <c r="B21" s="24" t="s">
        <v>1</v>
      </c>
      <c r="C21" s="24" t="s">
        <v>660</v>
      </c>
      <c r="D21" s="27">
        <v>-11500</v>
      </c>
      <c r="E21" s="27"/>
      <c r="F21" s="27">
        <v>-11500</v>
      </c>
    </row>
    <row r="22" spans="1:6" x14ac:dyDescent="0.25">
      <c r="A22" s="24" t="s">
        <v>681</v>
      </c>
      <c r="B22" s="24" t="s">
        <v>3</v>
      </c>
      <c r="C22" s="24" t="s">
        <v>659</v>
      </c>
      <c r="D22" s="27">
        <v>-15500</v>
      </c>
      <c r="E22" s="27"/>
      <c r="F22" s="27">
        <v>-15500</v>
      </c>
    </row>
    <row r="23" spans="1:6" x14ac:dyDescent="0.25">
      <c r="A23" s="24"/>
      <c r="B23" s="24" t="s">
        <v>1</v>
      </c>
      <c r="C23" s="24" t="s">
        <v>660</v>
      </c>
      <c r="D23" s="27">
        <v>-1000</v>
      </c>
      <c r="E23" s="27"/>
      <c r="F23" s="27">
        <v>-1000</v>
      </c>
    </row>
    <row r="24" spans="1:6" x14ac:dyDescent="0.25">
      <c r="A24" s="24" t="s">
        <v>713</v>
      </c>
      <c r="B24" s="24"/>
      <c r="C24" s="24"/>
      <c r="D24" s="27">
        <v>-14000</v>
      </c>
      <c r="E24" s="27"/>
      <c r="F24" s="27">
        <v>-14000</v>
      </c>
    </row>
    <row r="25" spans="1:6" x14ac:dyDescent="0.25">
      <c r="A25" s="24" t="s">
        <v>714</v>
      </c>
      <c r="B25" s="24"/>
      <c r="C25" s="24"/>
      <c r="D25" s="27"/>
      <c r="E25" s="27">
        <v>19000</v>
      </c>
      <c r="F25" s="27">
        <v>19000</v>
      </c>
    </row>
    <row r="26" spans="1:6" x14ac:dyDescent="0.25">
      <c r="A26" s="24" t="s">
        <v>715</v>
      </c>
      <c r="B26" s="24"/>
      <c r="C26" s="24"/>
      <c r="D26" s="27">
        <v>-4000</v>
      </c>
      <c r="E26" s="27"/>
      <c r="F26" s="27">
        <v>-4000</v>
      </c>
    </row>
    <row r="27" spans="1:6" x14ac:dyDescent="0.25">
      <c r="A27" s="24" t="s">
        <v>717</v>
      </c>
      <c r="B27" s="24"/>
      <c r="C27" s="24"/>
      <c r="D27" s="27"/>
      <c r="E27" s="27">
        <v>18500</v>
      </c>
      <c r="F27" s="27">
        <v>18500</v>
      </c>
    </row>
    <row r="28" spans="1:6" x14ac:dyDescent="0.25">
      <c r="A28" s="24" t="s">
        <v>685</v>
      </c>
      <c r="B28" s="24" t="s">
        <v>0</v>
      </c>
      <c r="C28" s="24" t="s">
        <v>658</v>
      </c>
      <c r="D28" s="27"/>
      <c r="E28" s="27">
        <v>14500</v>
      </c>
      <c r="F28" s="27">
        <v>14500</v>
      </c>
    </row>
    <row r="29" spans="1:6" x14ac:dyDescent="0.25">
      <c r="A29" s="24" t="s">
        <v>719</v>
      </c>
      <c r="B29" s="24"/>
      <c r="C29" s="24"/>
      <c r="D29" s="27"/>
      <c r="E29" s="27">
        <v>18500</v>
      </c>
      <c r="F29" s="27">
        <v>18500</v>
      </c>
    </row>
    <row r="30" spans="1:6" x14ac:dyDescent="0.25">
      <c r="A30" s="24" t="s">
        <v>721</v>
      </c>
      <c r="B30" s="24"/>
      <c r="C30" s="24"/>
      <c r="D30" s="27">
        <v>-19500</v>
      </c>
      <c r="E30" s="27"/>
      <c r="F30" s="27">
        <v>-19500</v>
      </c>
    </row>
    <row r="31" spans="1:6" x14ac:dyDescent="0.25">
      <c r="A31" s="24" t="s">
        <v>723</v>
      </c>
      <c r="B31" s="24"/>
      <c r="C31" s="24"/>
      <c r="D31" s="27">
        <v>-2500</v>
      </c>
      <c r="E31" s="27"/>
      <c r="F31" s="27">
        <v>-2500</v>
      </c>
    </row>
    <row r="32" spans="1:6" x14ac:dyDescent="0.25">
      <c r="A32" s="24" t="s">
        <v>187</v>
      </c>
      <c r="B32" s="24"/>
      <c r="C32" s="24"/>
      <c r="D32" s="27">
        <v>-145500</v>
      </c>
      <c r="E32" s="27">
        <v>194500</v>
      </c>
      <c r="F32" s="27">
        <v>49000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6A8F6-CADD-42D1-A733-22F7AD69D9A8}">
  <dimension ref="A1:F20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32</v>
      </c>
      <c r="C1" s="28" t="s">
        <v>724</v>
      </c>
      <c r="D1" s="28" t="str">
        <f>VLOOKUP(B1,CustomerList[],2,0)</f>
        <v>D&amp;Y For Sports Equipments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670</v>
      </c>
      <c r="B5" s="24" t="s">
        <v>0</v>
      </c>
      <c r="C5" s="24" t="s">
        <v>470</v>
      </c>
      <c r="D5" s="27"/>
      <c r="E5" s="27">
        <v>4500</v>
      </c>
      <c r="F5" s="27">
        <v>4500</v>
      </c>
    </row>
    <row r="6" spans="1:6" x14ac:dyDescent="0.25">
      <c r="A6" s="24" t="s">
        <v>671</v>
      </c>
      <c r="B6" s="24" t="s">
        <v>0</v>
      </c>
      <c r="C6" s="24" t="s">
        <v>494</v>
      </c>
      <c r="D6" s="27"/>
      <c r="E6" s="27">
        <v>13000</v>
      </c>
      <c r="F6" s="27">
        <v>13000</v>
      </c>
    </row>
    <row r="7" spans="1:6" x14ac:dyDescent="0.25">
      <c r="A7" s="24"/>
      <c r="B7" s="24" t="s">
        <v>2</v>
      </c>
      <c r="C7" s="24" t="s">
        <v>489</v>
      </c>
      <c r="D7" s="27">
        <v>-5000</v>
      </c>
      <c r="E7" s="27"/>
      <c r="F7" s="27">
        <v>-5000</v>
      </c>
    </row>
    <row r="8" spans="1:6" x14ac:dyDescent="0.25">
      <c r="A8" s="24" t="s">
        <v>672</v>
      </c>
      <c r="B8" s="24" t="s">
        <v>0</v>
      </c>
      <c r="C8" s="24" t="s">
        <v>528</v>
      </c>
      <c r="D8" s="27"/>
      <c r="E8" s="27">
        <v>16500</v>
      </c>
      <c r="F8" s="27">
        <v>16500</v>
      </c>
    </row>
    <row r="9" spans="1:6" x14ac:dyDescent="0.25">
      <c r="A9" s="24" t="s">
        <v>674</v>
      </c>
      <c r="B9" s="24" t="s">
        <v>3</v>
      </c>
      <c r="C9" s="24" t="s">
        <v>581</v>
      </c>
      <c r="D9" s="27">
        <v>-1000</v>
      </c>
      <c r="E9" s="27"/>
      <c r="F9" s="27">
        <v>-1000</v>
      </c>
    </row>
    <row r="10" spans="1:6" x14ac:dyDescent="0.25">
      <c r="A10" s="24" t="s">
        <v>703</v>
      </c>
      <c r="B10" s="24"/>
      <c r="C10" s="24"/>
      <c r="D10" s="27"/>
      <c r="E10" s="27">
        <v>15000</v>
      </c>
      <c r="F10" s="27">
        <v>15000</v>
      </c>
    </row>
    <row r="11" spans="1:6" x14ac:dyDescent="0.25">
      <c r="A11" s="24" t="s">
        <v>704</v>
      </c>
      <c r="B11" s="24"/>
      <c r="C11" s="24"/>
      <c r="D11" s="27"/>
      <c r="E11" s="27">
        <v>11000</v>
      </c>
      <c r="F11" s="27">
        <v>11000</v>
      </c>
    </row>
    <row r="12" spans="1:6" x14ac:dyDescent="0.25">
      <c r="A12" s="24" t="s">
        <v>708</v>
      </c>
      <c r="B12" s="24"/>
      <c r="C12" s="24"/>
      <c r="D12" s="27"/>
      <c r="E12" s="27">
        <v>30000</v>
      </c>
      <c r="F12" s="27">
        <v>30000</v>
      </c>
    </row>
    <row r="13" spans="1:6" x14ac:dyDescent="0.25">
      <c r="A13" s="24" t="s">
        <v>680</v>
      </c>
      <c r="B13" s="24" t="s">
        <v>0</v>
      </c>
      <c r="C13" s="24" t="s">
        <v>658</v>
      </c>
      <c r="D13" s="27"/>
      <c r="E13" s="27">
        <v>1000</v>
      </c>
      <c r="F13" s="27">
        <v>1000</v>
      </c>
    </row>
    <row r="14" spans="1:6" x14ac:dyDescent="0.25">
      <c r="A14" s="24" t="s">
        <v>710</v>
      </c>
      <c r="B14" s="24"/>
      <c r="C14" s="24"/>
      <c r="D14" s="27"/>
      <c r="E14" s="27">
        <v>13500</v>
      </c>
      <c r="F14" s="27">
        <v>13500</v>
      </c>
    </row>
    <row r="15" spans="1:6" x14ac:dyDescent="0.25">
      <c r="A15" s="24" t="s">
        <v>712</v>
      </c>
      <c r="B15" s="24"/>
      <c r="C15" s="24"/>
      <c r="D15" s="27">
        <v>-20000</v>
      </c>
      <c r="E15" s="27"/>
      <c r="F15" s="27">
        <v>-20000</v>
      </c>
    </row>
    <row r="16" spans="1:6" x14ac:dyDescent="0.25">
      <c r="A16" s="24" t="s">
        <v>682</v>
      </c>
      <c r="B16" s="24" t="s">
        <v>0</v>
      </c>
      <c r="C16" s="24" t="s">
        <v>658</v>
      </c>
      <c r="D16" s="27"/>
      <c r="E16" s="27">
        <v>13500</v>
      </c>
      <c r="F16" s="27">
        <v>13500</v>
      </c>
    </row>
    <row r="17" spans="1:6" x14ac:dyDescent="0.25">
      <c r="A17" s="24" t="s">
        <v>684</v>
      </c>
      <c r="B17" s="24" t="s">
        <v>0</v>
      </c>
      <c r="C17" s="24" t="s">
        <v>658</v>
      </c>
      <c r="D17" s="27"/>
      <c r="E17" s="27">
        <v>23000</v>
      </c>
      <c r="F17" s="27">
        <v>23000</v>
      </c>
    </row>
    <row r="18" spans="1:6" x14ac:dyDescent="0.25">
      <c r="A18" s="24" t="s">
        <v>719</v>
      </c>
      <c r="B18" s="24"/>
      <c r="C18" s="24"/>
      <c r="D18" s="27">
        <v>-10500</v>
      </c>
      <c r="E18" s="27">
        <v>17500</v>
      </c>
      <c r="F18" s="27">
        <v>7000</v>
      </c>
    </row>
    <row r="19" spans="1:6" x14ac:dyDescent="0.25">
      <c r="A19" s="24" t="s">
        <v>723</v>
      </c>
      <c r="B19" s="24"/>
      <c r="C19" s="24"/>
      <c r="D19" s="27"/>
      <c r="E19" s="27">
        <v>6000</v>
      </c>
      <c r="F19" s="27">
        <v>6000</v>
      </c>
    </row>
    <row r="20" spans="1:6" x14ac:dyDescent="0.25">
      <c r="A20" s="24" t="s">
        <v>187</v>
      </c>
      <c r="B20" s="24"/>
      <c r="C20" s="24"/>
      <c r="D20" s="27">
        <v>-36500</v>
      </c>
      <c r="E20" s="27">
        <v>164500</v>
      </c>
      <c r="F20" s="27">
        <v>128000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53D0B-8306-4B26-A85B-889C25A4A09E}">
  <dimension ref="A1:F31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33</v>
      </c>
      <c r="C1" s="28" t="s">
        <v>724</v>
      </c>
      <c r="D1" s="28" t="str">
        <f>VLOOKUP(B1,CustomerList[],2,0)</f>
        <v>D&amp;D For Trading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663</v>
      </c>
      <c r="B5" s="24" t="s">
        <v>0</v>
      </c>
      <c r="C5" s="24" t="s">
        <v>206</v>
      </c>
      <c r="D5" s="27"/>
      <c r="E5" s="27">
        <v>5000</v>
      </c>
      <c r="F5" s="27">
        <v>5000</v>
      </c>
    </row>
    <row r="6" spans="1:6" x14ac:dyDescent="0.25">
      <c r="A6" s="24" t="s">
        <v>665</v>
      </c>
      <c r="B6" s="24" t="s">
        <v>0</v>
      </c>
      <c r="C6" s="24" t="s">
        <v>290</v>
      </c>
      <c r="D6" s="27"/>
      <c r="E6" s="27">
        <v>16500</v>
      </c>
      <c r="F6" s="27">
        <v>16500</v>
      </c>
    </row>
    <row r="7" spans="1:6" x14ac:dyDescent="0.25">
      <c r="A7" s="24"/>
      <c r="B7" s="24"/>
      <c r="C7" s="24" t="s">
        <v>291</v>
      </c>
      <c r="D7" s="27"/>
      <c r="E7" s="27">
        <v>7500</v>
      </c>
      <c r="F7" s="27">
        <v>7500</v>
      </c>
    </row>
    <row r="8" spans="1:6" x14ac:dyDescent="0.25">
      <c r="A8" s="24"/>
      <c r="B8" s="24" t="s">
        <v>3</v>
      </c>
      <c r="C8" s="24" t="s">
        <v>271</v>
      </c>
      <c r="D8" s="27">
        <v>-500</v>
      </c>
      <c r="E8" s="27"/>
      <c r="F8" s="27">
        <v>-500</v>
      </c>
    </row>
    <row r="9" spans="1:6" x14ac:dyDescent="0.25">
      <c r="A9" s="24" t="s">
        <v>689</v>
      </c>
      <c r="B9" s="24"/>
      <c r="C9" s="24"/>
      <c r="D9" s="27">
        <v>-21500</v>
      </c>
      <c r="E9" s="27">
        <v>8500</v>
      </c>
      <c r="F9" s="27">
        <v>-13000</v>
      </c>
    </row>
    <row r="10" spans="1:6" x14ac:dyDescent="0.25">
      <c r="A10" s="24" t="s">
        <v>666</v>
      </c>
      <c r="B10" s="24" t="s">
        <v>2</v>
      </c>
      <c r="C10" s="24" t="s">
        <v>316</v>
      </c>
      <c r="D10" s="27">
        <v>-20000</v>
      </c>
      <c r="E10" s="27"/>
      <c r="F10" s="27">
        <v>-20000</v>
      </c>
    </row>
    <row r="11" spans="1:6" x14ac:dyDescent="0.25">
      <c r="A11" s="24" t="s">
        <v>667</v>
      </c>
      <c r="B11" s="24" t="s">
        <v>0</v>
      </c>
      <c r="C11" s="24" t="s">
        <v>355</v>
      </c>
      <c r="D11" s="27"/>
      <c r="E11" s="27">
        <v>11000</v>
      </c>
      <c r="F11" s="27">
        <v>11000</v>
      </c>
    </row>
    <row r="12" spans="1:6" x14ac:dyDescent="0.25">
      <c r="A12" s="24"/>
      <c r="B12" s="24" t="s">
        <v>3</v>
      </c>
      <c r="C12" s="24" t="s">
        <v>341</v>
      </c>
      <c r="D12" s="27">
        <v>-8000</v>
      </c>
      <c r="E12" s="27"/>
      <c r="F12" s="27">
        <v>-8000</v>
      </c>
    </row>
    <row r="13" spans="1:6" x14ac:dyDescent="0.25">
      <c r="A13" s="24" t="s">
        <v>691</v>
      </c>
      <c r="B13" s="24"/>
      <c r="C13" s="24"/>
      <c r="D13" s="27">
        <v>-12000</v>
      </c>
      <c r="E13" s="27">
        <v>16000</v>
      </c>
      <c r="F13" s="27">
        <v>4000</v>
      </c>
    </row>
    <row r="14" spans="1:6" x14ac:dyDescent="0.25">
      <c r="A14" s="24" t="s">
        <v>692</v>
      </c>
      <c r="B14" s="24"/>
      <c r="C14" s="24"/>
      <c r="D14" s="27">
        <v>-16000</v>
      </c>
      <c r="E14" s="27"/>
      <c r="F14" s="27">
        <v>-16000</v>
      </c>
    </row>
    <row r="15" spans="1:6" x14ac:dyDescent="0.25">
      <c r="A15" s="24" t="s">
        <v>693</v>
      </c>
      <c r="B15" s="24"/>
      <c r="C15" s="24"/>
      <c r="D15" s="27"/>
      <c r="E15" s="27">
        <v>13000</v>
      </c>
      <c r="F15" s="27">
        <v>13000</v>
      </c>
    </row>
    <row r="16" spans="1:6" x14ac:dyDescent="0.25">
      <c r="A16" s="24" t="s">
        <v>694</v>
      </c>
      <c r="B16" s="24"/>
      <c r="C16" s="24"/>
      <c r="D16" s="27"/>
      <c r="E16" s="27">
        <v>2500</v>
      </c>
      <c r="F16" s="27">
        <v>2500</v>
      </c>
    </row>
    <row r="17" spans="1:6" x14ac:dyDescent="0.25">
      <c r="A17" s="24" t="s">
        <v>695</v>
      </c>
      <c r="B17" s="24"/>
      <c r="C17" s="24"/>
      <c r="D17" s="27">
        <v>-18500</v>
      </c>
      <c r="E17" s="27"/>
      <c r="F17" s="27">
        <v>-18500</v>
      </c>
    </row>
    <row r="18" spans="1:6" x14ac:dyDescent="0.25">
      <c r="A18" s="24" t="s">
        <v>671</v>
      </c>
      <c r="B18" s="24" t="s">
        <v>0</v>
      </c>
      <c r="C18" s="24" t="s">
        <v>495</v>
      </c>
      <c r="D18" s="27"/>
      <c r="E18" s="27">
        <v>11500</v>
      </c>
      <c r="F18" s="27">
        <v>11500</v>
      </c>
    </row>
    <row r="19" spans="1:6" x14ac:dyDescent="0.25">
      <c r="A19" s="24" t="s">
        <v>699</v>
      </c>
      <c r="B19" s="24"/>
      <c r="C19" s="24"/>
      <c r="D19" s="27"/>
      <c r="E19" s="27">
        <v>14500</v>
      </c>
      <c r="F19" s="27">
        <v>14500</v>
      </c>
    </row>
    <row r="20" spans="1:6" x14ac:dyDescent="0.25">
      <c r="A20" s="24" t="s">
        <v>673</v>
      </c>
      <c r="B20" s="24" t="s">
        <v>2</v>
      </c>
      <c r="C20" s="24" t="s">
        <v>557</v>
      </c>
      <c r="D20" s="27">
        <v>-16500</v>
      </c>
      <c r="E20" s="27"/>
      <c r="F20" s="27">
        <v>-16500</v>
      </c>
    </row>
    <row r="21" spans="1:6" x14ac:dyDescent="0.25">
      <c r="A21" s="24" t="s">
        <v>674</v>
      </c>
      <c r="B21" s="24" t="s">
        <v>0</v>
      </c>
      <c r="C21" s="24" t="s">
        <v>597</v>
      </c>
      <c r="D21" s="27"/>
      <c r="E21" s="27">
        <v>12000</v>
      </c>
      <c r="F21" s="27">
        <v>12000</v>
      </c>
    </row>
    <row r="22" spans="1:6" x14ac:dyDescent="0.25">
      <c r="A22" s="24" t="s">
        <v>700</v>
      </c>
      <c r="B22" s="24"/>
      <c r="C22" s="24"/>
      <c r="D22" s="27"/>
      <c r="E22" s="27">
        <v>11500</v>
      </c>
      <c r="F22" s="27">
        <v>11500</v>
      </c>
    </row>
    <row r="23" spans="1:6" x14ac:dyDescent="0.25">
      <c r="A23" s="24" t="s">
        <v>677</v>
      </c>
      <c r="B23" s="24" t="s">
        <v>0</v>
      </c>
      <c r="C23" s="24" t="s">
        <v>658</v>
      </c>
      <c r="D23" s="27"/>
      <c r="E23" s="27">
        <v>8500</v>
      </c>
      <c r="F23" s="27">
        <v>8500</v>
      </c>
    </row>
    <row r="24" spans="1:6" x14ac:dyDescent="0.25">
      <c r="A24" s="24" t="s">
        <v>703</v>
      </c>
      <c r="B24" s="24"/>
      <c r="C24" s="24"/>
      <c r="D24" s="27">
        <v>-32500</v>
      </c>
      <c r="E24" s="27"/>
      <c r="F24" s="27">
        <v>-32500</v>
      </c>
    </row>
    <row r="25" spans="1:6" x14ac:dyDescent="0.25">
      <c r="A25" s="24" t="s">
        <v>679</v>
      </c>
      <c r="B25" s="24" t="s">
        <v>0</v>
      </c>
      <c r="C25" s="24" t="s">
        <v>658</v>
      </c>
      <c r="D25" s="27"/>
      <c r="E25" s="27">
        <v>20000</v>
      </c>
      <c r="F25" s="27">
        <v>20000</v>
      </c>
    </row>
    <row r="26" spans="1:6" x14ac:dyDescent="0.25">
      <c r="A26" s="24" t="s">
        <v>710</v>
      </c>
      <c r="B26" s="24"/>
      <c r="C26" s="24"/>
      <c r="D26" s="27"/>
      <c r="E26" s="27">
        <v>19500</v>
      </c>
      <c r="F26" s="27">
        <v>19500</v>
      </c>
    </row>
    <row r="27" spans="1:6" x14ac:dyDescent="0.25">
      <c r="A27" s="24" t="s">
        <v>712</v>
      </c>
      <c r="B27" s="24"/>
      <c r="C27" s="24"/>
      <c r="D27" s="27">
        <v>-18000</v>
      </c>
      <c r="E27" s="27">
        <v>17000</v>
      </c>
      <c r="F27" s="27">
        <v>-1000</v>
      </c>
    </row>
    <row r="28" spans="1:6" x14ac:dyDescent="0.25">
      <c r="A28" s="24" t="s">
        <v>714</v>
      </c>
      <c r="B28" s="24"/>
      <c r="C28" s="24"/>
      <c r="D28" s="27"/>
      <c r="E28" s="27">
        <v>13500</v>
      </c>
      <c r="F28" s="27">
        <v>13500</v>
      </c>
    </row>
    <row r="29" spans="1:6" x14ac:dyDescent="0.25">
      <c r="A29" s="24" t="s">
        <v>685</v>
      </c>
      <c r="B29" s="24" t="s">
        <v>0</v>
      </c>
      <c r="C29" s="24" t="s">
        <v>658</v>
      </c>
      <c r="D29" s="27"/>
      <c r="E29" s="27">
        <v>9500</v>
      </c>
      <c r="F29" s="27">
        <v>9500</v>
      </c>
    </row>
    <row r="30" spans="1:6" x14ac:dyDescent="0.25">
      <c r="A30" s="24" t="s">
        <v>719</v>
      </c>
      <c r="B30" s="24"/>
      <c r="C30" s="24"/>
      <c r="D30" s="27">
        <v>-6000</v>
      </c>
      <c r="E30" s="27">
        <v>7500</v>
      </c>
      <c r="F30" s="27">
        <v>1500</v>
      </c>
    </row>
    <row r="31" spans="1:6" x14ac:dyDescent="0.25">
      <c r="A31" s="24" t="s">
        <v>187</v>
      </c>
      <c r="B31" s="24"/>
      <c r="C31" s="24"/>
      <c r="D31" s="27">
        <v>-169500</v>
      </c>
      <c r="E31" s="27">
        <v>225000</v>
      </c>
      <c r="F31" s="27">
        <v>55500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07E0B7-8352-46DF-B056-114A06E5C6DA}">
  <dimension ref="A1:F33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34</v>
      </c>
      <c r="C1" s="28" t="s">
        <v>724</v>
      </c>
      <c r="D1" s="28" t="str">
        <f>VLOOKUP(B1,CustomerList[],2,0)</f>
        <v>D&amp;C For Distribution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/>
      <c r="E5" s="27">
        <v>16000</v>
      </c>
      <c r="F5" s="27">
        <v>16000</v>
      </c>
    </row>
    <row r="6" spans="1:6" x14ac:dyDescent="0.25">
      <c r="A6" s="24" t="s">
        <v>663</v>
      </c>
      <c r="B6" s="24" t="s">
        <v>0</v>
      </c>
      <c r="C6" s="24" t="s">
        <v>212</v>
      </c>
      <c r="D6" s="27"/>
      <c r="E6" s="27">
        <v>13000</v>
      </c>
      <c r="F6" s="27">
        <v>13000</v>
      </c>
    </row>
    <row r="7" spans="1:6" x14ac:dyDescent="0.25">
      <c r="A7" s="24" t="s">
        <v>689</v>
      </c>
      <c r="B7" s="24"/>
      <c r="C7" s="24"/>
      <c r="D7" s="27"/>
      <c r="E7" s="27">
        <v>14500</v>
      </c>
      <c r="F7" s="27">
        <v>14500</v>
      </c>
    </row>
    <row r="8" spans="1:6" x14ac:dyDescent="0.25">
      <c r="A8" s="24" t="s">
        <v>666</v>
      </c>
      <c r="B8" s="24" t="s">
        <v>0</v>
      </c>
      <c r="C8" s="24" t="s">
        <v>320</v>
      </c>
      <c r="D8" s="27"/>
      <c r="E8" s="27">
        <v>6500</v>
      </c>
      <c r="F8" s="27">
        <v>6500</v>
      </c>
    </row>
    <row r="9" spans="1:6" x14ac:dyDescent="0.25">
      <c r="A9" s="24" t="s">
        <v>667</v>
      </c>
      <c r="B9" s="24" t="s">
        <v>1</v>
      </c>
      <c r="C9" s="24" t="s">
        <v>342</v>
      </c>
      <c r="D9" s="27">
        <v>-17000</v>
      </c>
      <c r="E9" s="27"/>
      <c r="F9" s="27">
        <v>-17000</v>
      </c>
    </row>
    <row r="10" spans="1:6" x14ac:dyDescent="0.25">
      <c r="A10" s="24" t="s">
        <v>668</v>
      </c>
      <c r="B10" s="24" t="s">
        <v>0</v>
      </c>
      <c r="C10" s="24" t="s">
        <v>399</v>
      </c>
      <c r="D10" s="27"/>
      <c r="E10" s="27">
        <v>18500</v>
      </c>
      <c r="F10" s="27">
        <v>18500</v>
      </c>
    </row>
    <row r="11" spans="1:6" x14ac:dyDescent="0.25">
      <c r="A11" s="24" t="s">
        <v>691</v>
      </c>
      <c r="B11" s="24"/>
      <c r="C11" s="24"/>
      <c r="D11" s="27"/>
      <c r="E11" s="27">
        <v>12500</v>
      </c>
      <c r="F11" s="27">
        <v>12500</v>
      </c>
    </row>
    <row r="12" spans="1:6" x14ac:dyDescent="0.25">
      <c r="A12" s="24" t="s">
        <v>692</v>
      </c>
      <c r="B12" s="24"/>
      <c r="C12" s="24"/>
      <c r="D12" s="27">
        <v>-23500</v>
      </c>
      <c r="E12" s="27">
        <v>10500</v>
      </c>
      <c r="F12" s="27">
        <v>-13000</v>
      </c>
    </row>
    <row r="13" spans="1:6" x14ac:dyDescent="0.25">
      <c r="A13" s="24" t="s">
        <v>669</v>
      </c>
      <c r="B13" s="24" t="s">
        <v>3</v>
      </c>
      <c r="C13" s="24" t="s">
        <v>403</v>
      </c>
      <c r="D13" s="27">
        <v>-13000</v>
      </c>
      <c r="E13" s="27"/>
      <c r="F13" s="27">
        <v>-13000</v>
      </c>
    </row>
    <row r="14" spans="1:6" x14ac:dyDescent="0.25">
      <c r="A14" s="24" t="s">
        <v>693</v>
      </c>
      <c r="B14" s="24"/>
      <c r="C14" s="24"/>
      <c r="D14" s="27">
        <v>-20500</v>
      </c>
      <c r="E14" s="27"/>
      <c r="F14" s="27">
        <v>-20500</v>
      </c>
    </row>
    <row r="15" spans="1:6" x14ac:dyDescent="0.25">
      <c r="A15" s="24" t="s">
        <v>670</v>
      </c>
      <c r="B15" s="24" t="s">
        <v>3</v>
      </c>
      <c r="C15" s="24" t="s">
        <v>441</v>
      </c>
      <c r="D15" s="27">
        <v>-8500</v>
      </c>
      <c r="E15" s="27"/>
      <c r="F15" s="27">
        <v>-8500</v>
      </c>
    </row>
    <row r="16" spans="1:6" x14ac:dyDescent="0.25">
      <c r="A16" s="24" t="s">
        <v>673</v>
      </c>
      <c r="B16" s="24" t="s">
        <v>0</v>
      </c>
      <c r="C16" s="24" t="s">
        <v>570</v>
      </c>
      <c r="D16" s="27"/>
      <c r="E16" s="27">
        <v>4500</v>
      </c>
      <c r="F16" s="27">
        <v>4500</v>
      </c>
    </row>
    <row r="17" spans="1:6" x14ac:dyDescent="0.25">
      <c r="A17" s="24" t="s">
        <v>674</v>
      </c>
      <c r="B17" s="24" t="s">
        <v>2</v>
      </c>
      <c r="C17" s="24" t="s">
        <v>592</v>
      </c>
      <c r="D17" s="27">
        <v>-16000</v>
      </c>
      <c r="E17" s="27"/>
      <c r="F17" s="27">
        <v>-16000</v>
      </c>
    </row>
    <row r="18" spans="1:6" x14ac:dyDescent="0.25">
      <c r="A18" s="24" t="s">
        <v>675</v>
      </c>
      <c r="B18" s="24" t="s">
        <v>3</v>
      </c>
      <c r="C18" s="24" t="s">
        <v>607</v>
      </c>
      <c r="D18" s="27">
        <v>-4000</v>
      </c>
      <c r="E18" s="27"/>
      <c r="F18" s="27">
        <v>-4000</v>
      </c>
    </row>
    <row r="19" spans="1:6" x14ac:dyDescent="0.25">
      <c r="A19" s="24" t="s">
        <v>676</v>
      </c>
      <c r="B19" s="24" t="s">
        <v>1</v>
      </c>
      <c r="C19" s="24" t="s">
        <v>642</v>
      </c>
      <c r="D19" s="27">
        <v>-4000</v>
      </c>
      <c r="E19" s="27"/>
      <c r="F19" s="27">
        <v>-4000</v>
      </c>
    </row>
    <row r="20" spans="1:6" x14ac:dyDescent="0.25">
      <c r="A20" s="24" t="s">
        <v>703</v>
      </c>
      <c r="B20" s="24"/>
      <c r="C20" s="24"/>
      <c r="D20" s="27"/>
      <c r="E20" s="27">
        <v>6000</v>
      </c>
      <c r="F20" s="27">
        <v>6000</v>
      </c>
    </row>
    <row r="21" spans="1:6" x14ac:dyDescent="0.25">
      <c r="A21" s="24" t="s">
        <v>705</v>
      </c>
      <c r="B21" s="24"/>
      <c r="C21" s="24"/>
      <c r="D21" s="27">
        <v>-19000</v>
      </c>
      <c r="E21" s="27"/>
      <c r="F21" s="27">
        <v>-19000</v>
      </c>
    </row>
    <row r="22" spans="1:6" x14ac:dyDescent="0.25">
      <c r="A22" s="24" t="s">
        <v>706</v>
      </c>
      <c r="B22" s="24"/>
      <c r="C22" s="24"/>
      <c r="D22" s="27"/>
      <c r="E22" s="27">
        <v>8000</v>
      </c>
      <c r="F22" s="27">
        <v>8000</v>
      </c>
    </row>
    <row r="23" spans="1:6" x14ac:dyDescent="0.25">
      <c r="A23" s="24" t="s">
        <v>708</v>
      </c>
      <c r="B23" s="24"/>
      <c r="C23" s="24"/>
      <c r="D23" s="27">
        <v>-13500</v>
      </c>
      <c r="E23" s="27"/>
      <c r="F23" s="27">
        <v>-13500</v>
      </c>
    </row>
    <row r="24" spans="1:6" x14ac:dyDescent="0.25">
      <c r="A24" s="24" t="s">
        <v>681</v>
      </c>
      <c r="B24" s="24" t="s">
        <v>0</v>
      </c>
      <c r="C24" s="24" t="s">
        <v>658</v>
      </c>
      <c r="D24" s="27"/>
      <c r="E24" s="27">
        <v>29500</v>
      </c>
      <c r="F24" s="27">
        <v>29500</v>
      </c>
    </row>
    <row r="25" spans="1:6" x14ac:dyDescent="0.25">
      <c r="A25" s="24" t="s">
        <v>711</v>
      </c>
      <c r="B25" s="24"/>
      <c r="C25" s="24"/>
      <c r="D25" s="27"/>
      <c r="E25" s="27">
        <v>2500</v>
      </c>
      <c r="F25" s="27">
        <v>2500</v>
      </c>
    </row>
    <row r="26" spans="1:6" x14ac:dyDescent="0.25">
      <c r="A26" s="24" t="s">
        <v>712</v>
      </c>
      <c r="B26" s="24"/>
      <c r="C26" s="24"/>
      <c r="D26" s="27"/>
      <c r="E26" s="27">
        <v>9000</v>
      </c>
      <c r="F26" s="27">
        <v>9000</v>
      </c>
    </row>
    <row r="27" spans="1:6" x14ac:dyDescent="0.25">
      <c r="A27" s="24" t="s">
        <v>714</v>
      </c>
      <c r="B27" s="24"/>
      <c r="C27" s="24"/>
      <c r="D27" s="27"/>
      <c r="E27" s="27">
        <v>20000</v>
      </c>
      <c r="F27" s="27">
        <v>20000</v>
      </c>
    </row>
    <row r="28" spans="1:6" x14ac:dyDescent="0.25">
      <c r="A28" s="24" t="s">
        <v>682</v>
      </c>
      <c r="B28" s="24" t="s">
        <v>2</v>
      </c>
      <c r="C28" s="24" t="s">
        <v>661</v>
      </c>
      <c r="D28" s="27">
        <v>-4500</v>
      </c>
      <c r="E28" s="27"/>
      <c r="F28" s="27">
        <v>-4500</v>
      </c>
    </row>
    <row r="29" spans="1:6" x14ac:dyDescent="0.25">
      <c r="A29" s="24" t="s">
        <v>716</v>
      </c>
      <c r="B29" s="24"/>
      <c r="C29" s="24"/>
      <c r="D29" s="27"/>
      <c r="E29" s="27">
        <v>10000</v>
      </c>
      <c r="F29" s="27">
        <v>10000</v>
      </c>
    </row>
    <row r="30" spans="1:6" x14ac:dyDescent="0.25">
      <c r="A30" s="24" t="s">
        <v>683</v>
      </c>
      <c r="B30" s="24" t="s">
        <v>0</v>
      </c>
      <c r="C30" s="24" t="s">
        <v>658</v>
      </c>
      <c r="D30" s="27"/>
      <c r="E30" s="27">
        <v>16500</v>
      </c>
      <c r="F30" s="27">
        <v>16500</v>
      </c>
    </row>
    <row r="31" spans="1:6" x14ac:dyDescent="0.25">
      <c r="A31" s="24" t="s">
        <v>722</v>
      </c>
      <c r="B31" s="24"/>
      <c r="C31" s="24"/>
      <c r="D31" s="27">
        <v>-4000</v>
      </c>
      <c r="E31" s="27"/>
      <c r="F31" s="27">
        <v>-4000</v>
      </c>
    </row>
    <row r="32" spans="1:6" x14ac:dyDescent="0.25">
      <c r="A32" s="24" t="s">
        <v>723</v>
      </c>
      <c r="B32" s="24"/>
      <c r="C32" s="24"/>
      <c r="D32" s="27"/>
      <c r="E32" s="27">
        <v>8500</v>
      </c>
      <c r="F32" s="27">
        <v>8500</v>
      </c>
    </row>
    <row r="33" spans="1:6" x14ac:dyDescent="0.25">
      <c r="A33" s="24" t="s">
        <v>187</v>
      </c>
      <c r="B33" s="24"/>
      <c r="C33" s="24"/>
      <c r="D33" s="27">
        <v>-147500</v>
      </c>
      <c r="E33" s="27">
        <v>206000</v>
      </c>
      <c r="F33" s="27">
        <v>58500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8B0E8-EAC8-4B74-817F-466333C16219}">
  <dimension ref="A1:F25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35</v>
      </c>
      <c r="C1" s="28" t="s">
        <v>724</v>
      </c>
      <c r="D1" s="28" t="str">
        <f>VLOOKUP(B1,CustomerList[],2,0)</f>
        <v>D&amp;Y For Maitenance &amp; Services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687</v>
      </c>
      <c r="B5" s="24"/>
      <c r="C5" s="24"/>
      <c r="D5" s="27">
        <v>-4500</v>
      </c>
      <c r="E5" s="27"/>
      <c r="F5" s="27">
        <v>-4500</v>
      </c>
    </row>
    <row r="6" spans="1:6" x14ac:dyDescent="0.25">
      <c r="A6" s="24" t="s">
        <v>688</v>
      </c>
      <c r="B6" s="24"/>
      <c r="C6" s="24"/>
      <c r="D6" s="27">
        <v>-16500</v>
      </c>
      <c r="E6" s="27"/>
      <c r="F6" s="27">
        <v>-16500</v>
      </c>
    </row>
    <row r="7" spans="1:6" x14ac:dyDescent="0.25">
      <c r="A7" s="24" t="s">
        <v>689</v>
      </c>
      <c r="B7" s="24"/>
      <c r="C7" s="24"/>
      <c r="D7" s="27"/>
      <c r="E7" s="27">
        <v>8000</v>
      </c>
      <c r="F7" s="27">
        <v>8000</v>
      </c>
    </row>
    <row r="8" spans="1:6" x14ac:dyDescent="0.25">
      <c r="A8" s="24" t="s">
        <v>668</v>
      </c>
      <c r="B8" s="24" t="s">
        <v>0</v>
      </c>
      <c r="C8" s="24" t="s">
        <v>384</v>
      </c>
      <c r="D8" s="27"/>
      <c r="E8" s="27">
        <v>13000</v>
      </c>
      <c r="F8" s="27">
        <v>13000</v>
      </c>
    </row>
    <row r="9" spans="1:6" x14ac:dyDescent="0.25">
      <c r="A9" s="24" t="s">
        <v>692</v>
      </c>
      <c r="B9" s="24"/>
      <c r="C9" s="24"/>
      <c r="D9" s="27">
        <v>-11000</v>
      </c>
      <c r="E9" s="27"/>
      <c r="F9" s="27">
        <v>-11000</v>
      </c>
    </row>
    <row r="10" spans="1:6" x14ac:dyDescent="0.25">
      <c r="A10" s="24" t="s">
        <v>669</v>
      </c>
      <c r="B10" s="24" t="s">
        <v>0</v>
      </c>
      <c r="C10" s="24" t="s">
        <v>433</v>
      </c>
      <c r="D10" s="27"/>
      <c r="E10" s="27">
        <v>19000</v>
      </c>
      <c r="F10" s="27">
        <v>19000</v>
      </c>
    </row>
    <row r="11" spans="1:6" x14ac:dyDescent="0.25">
      <c r="A11" s="24" t="s">
        <v>698</v>
      </c>
      <c r="B11" s="24"/>
      <c r="C11" s="24"/>
      <c r="D11" s="27"/>
      <c r="E11" s="27">
        <v>15500</v>
      </c>
      <c r="F11" s="27">
        <v>15500</v>
      </c>
    </row>
    <row r="12" spans="1:6" x14ac:dyDescent="0.25">
      <c r="A12" s="24" t="s">
        <v>699</v>
      </c>
      <c r="B12" s="24"/>
      <c r="C12" s="24"/>
      <c r="D12" s="27"/>
      <c r="E12" s="27">
        <v>13000</v>
      </c>
      <c r="F12" s="27">
        <v>13000</v>
      </c>
    </row>
    <row r="13" spans="1:6" x14ac:dyDescent="0.25">
      <c r="A13" s="24" t="s">
        <v>675</v>
      </c>
      <c r="B13" s="24" t="s">
        <v>0</v>
      </c>
      <c r="C13" s="24" t="s">
        <v>635</v>
      </c>
      <c r="D13" s="27"/>
      <c r="E13" s="27">
        <v>6000</v>
      </c>
      <c r="F13" s="27">
        <v>6000</v>
      </c>
    </row>
    <row r="14" spans="1:6" x14ac:dyDescent="0.25">
      <c r="A14" s="24" t="s">
        <v>701</v>
      </c>
      <c r="B14" s="24"/>
      <c r="C14" s="24"/>
      <c r="D14" s="27">
        <v>-7000</v>
      </c>
      <c r="E14" s="27"/>
      <c r="F14" s="27">
        <v>-7000</v>
      </c>
    </row>
    <row r="15" spans="1:6" x14ac:dyDescent="0.25">
      <c r="A15" s="24" t="s">
        <v>706</v>
      </c>
      <c r="B15" s="24"/>
      <c r="C15" s="24"/>
      <c r="D15" s="27"/>
      <c r="E15" s="27">
        <v>11000</v>
      </c>
      <c r="F15" s="27">
        <v>11000</v>
      </c>
    </row>
    <row r="16" spans="1:6" x14ac:dyDescent="0.25">
      <c r="A16" s="24" t="s">
        <v>707</v>
      </c>
      <c r="B16" s="24"/>
      <c r="C16" s="24"/>
      <c r="D16" s="27"/>
      <c r="E16" s="27">
        <v>3500</v>
      </c>
      <c r="F16" s="27">
        <v>3500</v>
      </c>
    </row>
    <row r="17" spans="1:6" x14ac:dyDescent="0.25">
      <c r="A17" s="24" t="s">
        <v>680</v>
      </c>
      <c r="B17" s="24" t="s">
        <v>0</v>
      </c>
      <c r="C17" s="24" t="s">
        <v>658</v>
      </c>
      <c r="D17" s="27"/>
      <c r="E17" s="27">
        <v>14500</v>
      </c>
      <c r="F17" s="27">
        <v>14500</v>
      </c>
    </row>
    <row r="18" spans="1:6" x14ac:dyDescent="0.25">
      <c r="A18" s="24"/>
      <c r="B18" s="24" t="s">
        <v>3</v>
      </c>
      <c r="C18" s="24" t="s">
        <v>659</v>
      </c>
      <c r="D18" s="27">
        <v>-16500</v>
      </c>
      <c r="E18" s="27"/>
      <c r="F18" s="27">
        <v>-16500</v>
      </c>
    </row>
    <row r="19" spans="1:6" x14ac:dyDescent="0.25">
      <c r="A19" s="24" t="s">
        <v>709</v>
      </c>
      <c r="B19" s="24"/>
      <c r="C19" s="24"/>
      <c r="D19" s="27">
        <v>-2000</v>
      </c>
      <c r="E19" s="27"/>
      <c r="F19" s="27">
        <v>-2000</v>
      </c>
    </row>
    <row r="20" spans="1:6" x14ac:dyDescent="0.25">
      <c r="A20" s="24" t="s">
        <v>713</v>
      </c>
      <c r="B20" s="24"/>
      <c r="C20" s="24"/>
      <c r="D20" s="27">
        <v>-4500</v>
      </c>
      <c r="E20" s="27">
        <v>9000</v>
      </c>
      <c r="F20" s="27">
        <v>4500</v>
      </c>
    </row>
    <row r="21" spans="1:6" x14ac:dyDescent="0.25">
      <c r="A21" s="24" t="s">
        <v>682</v>
      </c>
      <c r="B21" s="24" t="s">
        <v>1</v>
      </c>
      <c r="C21" s="24" t="s">
        <v>660</v>
      </c>
      <c r="D21" s="27">
        <v>-7500</v>
      </c>
      <c r="E21" s="27"/>
      <c r="F21" s="27">
        <v>-7500</v>
      </c>
    </row>
    <row r="22" spans="1:6" x14ac:dyDescent="0.25">
      <c r="A22" s="24" t="s">
        <v>683</v>
      </c>
      <c r="B22" s="24" t="s">
        <v>0</v>
      </c>
      <c r="C22" s="24" t="s">
        <v>658</v>
      </c>
      <c r="D22" s="27"/>
      <c r="E22" s="27">
        <v>17500</v>
      </c>
      <c r="F22" s="27">
        <v>17500</v>
      </c>
    </row>
    <row r="23" spans="1:6" x14ac:dyDescent="0.25">
      <c r="A23" s="24" t="s">
        <v>685</v>
      </c>
      <c r="B23" s="24" t="s">
        <v>0</v>
      </c>
      <c r="C23" s="24" t="s">
        <v>658</v>
      </c>
      <c r="D23" s="27"/>
      <c r="E23" s="27">
        <v>8500</v>
      </c>
      <c r="F23" s="27">
        <v>8500</v>
      </c>
    </row>
    <row r="24" spans="1:6" x14ac:dyDescent="0.25">
      <c r="A24" s="24" t="s">
        <v>721</v>
      </c>
      <c r="B24" s="24"/>
      <c r="C24" s="24"/>
      <c r="D24" s="27">
        <v>-17500</v>
      </c>
      <c r="E24" s="27"/>
      <c r="F24" s="27">
        <v>-17500</v>
      </c>
    </row>
    <row r="25" spans="1:6" x14ac:dyDescent="0.25">
      <c r="A25" s="24" t="s">
        <v>187</v>
      </c>
      <c r="B25" s="24"/>
      <c r="C25" s="24"/>
      <c r="D25" s="27">
        <v>-87000</v>
      </c>
      <c r="E25" s="27">
        <v>138500</v>
      </c>
      <c r="F25" s="27">
        <v>51500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42B56-22A7-4292-87A7-DD17EEAA794C}">
  <dimension ref="A1:F30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36</v>
      </c>
      <c r="C1" s="28" t="s">
        <v>724</v>
      </c>
      <c r="D1" s="28" t="str">
        <f>VLOOKUP(B1,CustomerList[],2,0)</f>
        <v>Y&amp;D For Trading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/>
      <c r="E5" s="27">
        <v>18500</v>
      </c>
      <c r="F5" s="27">
        <v>18500</v>
      </c>
    </row>
    <row r="6" spans="1:6" x14ac:dyDescent="0.25">
      <c r="A6" s="24" t="s">
        <v>664</v>
      </c>
      <c r="B6" s="24" t="s">
        <v>3</v>
      </c>
      <c r="C6" s="24" t="s">
        <v>237</v>
      </c>
      <c r="D6" s="27">
        <v>-20000</v>
      </c>
      <c r="E6" s="27"/>
      <c r="F6" s="27">
        <v>-20000</v>
      </c>
    </row>
    <row r="7" spans="1:6" x14ac:dyDescent="0.25">
      <c r="A7" s="24" t="s">
        <v>665</v>
      </c>
      <c r="B7" s="24" t="s">
        <v>0</v>
      </c>
      <c r="C7" s="24" t="s">
        <v>292</v>
      </c>
      <c r="D7" s="27"/>
      <c r="E7" s="27">
        <v>15500</v>
      </c>
      <c r="F7" s="27">
        <v>15500</v>
      </c>
    </row>
    <row r="8" spans="1:6" x14ac:dyDescent="0.25">
      <c r="A8" s="24" t="s">
        <v>688</v>
      </c>
      <c r="B8" s="24"/>
      <c r="C8" s="24"/>
      <c r="D8" s="27">
        <v>-12000</v>
      </c>
      <c r="E8" s="27"/>
      <c r="F8" s="27">
        <v>-12000</v>
      </c>
    </row>
    <row r="9" spans="1:6" x14ac:dyDescent="0.25">
      <c r="A9" s="24" t="s">
        <v>666</v>
      </c>
      <c r="B9" s="24" t="s">
        <v>1</v>
      </c>
      <c r="C9" s="24" t="s">
        <v>312</v>
      </c>
      <c r="D9" s="27">
        <v>-9000</v>
      </c>
      <c r="E9" s="27"/>
      <c r="F9" s="27">
        <v>-9000</v>
      </c>
    </row>
    <row r="10" spans="1:6" x14ac:dyDescent="0.25">
      <c r="A10" s="24" t="s">
        <v>668</v>
      </c>
      <c r="B10" s="24" t="s">
        <v>3</v>
      </c>
      <c r="C10" s="24" t="s">
        <v>370</v>
      </c>
      <c r="D10" s="27">
        <v>-5000</v>
      </c>
      <c r="E10" s="27"/>
      <c r="F10" s="27">
        <v>-5000</v>
      </c>
    </row>
    <row r="11" spans="1:6" x14ac:dyDescent="0.25">
      <c r="A11" s="24" t="s">
        <v>669</v>
      </c>
      <c r="B11" s="24" t="s">
        <v>0</v>
      </c>
      <c r="C11" s="24" t="s">
        <v>436</v>
      </c>
      <c r="D11" s="27"/>
      <c r="E11" s="27">
        <v>20000</v>
      </c>
      <c r="F11" s="27">
        <v>20000</v>
      </c>
    </row>
    <row r="12" spans="1:6" x14ac:dyDescent="0.25">
      <c r="A12" s="24"/>
      <c r="B12" s="24"/>
      <c r="C12" s="24" t="s">
        <v>439</v>
      </c>
      <c r="D12" s="27"/>
      <c r="E12" s="27">
        <v>2500</v>
      </c>
      <c r="F12" s="27">
        <v>2500</v>
      </c>
    </row>
    <row r="13" spans="1:6" x14ac:dyDescent="0.25">
      <c r="A13" s="24" t="s">
        <v>693</v>
      </c>
      <c r="B13" s="24"/>
      <c r="C13" s="24"/>
      <c r="D13" s="27">
        <v>-18000</v>
      </c>
      <c r="E13" s="27"/>
      <c r="F13" s="27">
        <v>-18000</v>
      </c>
    </row>
    <row r="14" spans="1:6" x14ac:dyDescent="0.25">
      <c r="A14" s="24" t="s">
        <v>670</v>
      </c>
      <c r="B14" s="24" t="s">
        <v>0</v>
      </c>
      <c r="C14" s="24" t="s">
        <v>464</v>
      </c>
      <c r="D14" s="27"/>
      <c r="E14" s="27">
        <v>11500</v>
      </c>
      <c r="F14" s="27">
        <v>11500</v>
      </c>
    </row>
    <row r="15" spans="1:6" x14ac:dyDescent="0.25">
      <c r="A15" s="24" t="s">
        <v>698</v>
      </c>
      <c r="B15" s="24"/>
      <c r="C15" s="24"/>
      <c r="D15" s="27">
        <v>-14500</v>
      </c>
      <c r="E15" s="27"/>
      <c r="F15" s="27">
        <v>-14500</v>
      </c>
    </row>
    <row r="16" spans="1:6" x14ac:dyDescent="0.25">
      <c r="A16" s="24" t="s">
        <v>699</v>
      </c>
      <c r="B16" s="24"/>
      <c r="C16" s="24"/>
      <c r="D16" s="27"/>
      <c r="E16" s="27">
        <v>14500</v>
      </c>
      <c r="F16" s="27">
        <v>14500</v>
      </c>
    </row>
    <row r="17" spans="1:6" x14ac:dyDescent="0.25">
      <c r="A17" s="24" t="s">
        <v>674</v>
      </c>
      <c r="B17" s="24" t="s">
        <v>3</v>
      </c>
      <c r="C17" s="24" t="s">
        <v>580</v>
      </c>
      <c r="D17" s="27">
        <v>-15500</v>
      </c>
      <c r="E17" s="27"/>
      <c r="F17" s="27">
        <v>-15500</v>
      </c>
    </row>
    <row r="18" spans="1:6" x14ac:dyDescent="0.25">
      <c r="A18" s="24" t="s">
        <v>701</v>
      </c>
      <c r="B18" s="24"/>
      <c r="C18" s="24"/>
      <c r="D18" s="27">
        <v>-8000</v>
      </c>
      <c r="E18" s="27"/>
      <c r="F18" s="27">
        <v>-8000</v>
      </c>
    </row>
    <row r="19" spans="1:6" x14ac:dyDescent="0.25">
      <c r="A19" s="24" t="s">
        <v>702</v>
      </c>
      <c r="B19" s="24"/>
      <c r="C19" s="24"/>
      <c r="D19" s="27">
        <v>-13500</v>
      </c>
      <c r="E19" s="27"/>
      <c r="F19" s="27">
        <v>-13500</v>
      </c>
    </row>
    <row r="20" spans="1:6" x14ac:dyDescent="0.25">
      <c r="A20" s="24" t="s">
        <v>676</v>
      </c>
      <c r="B20" s="24" t="s">
        <v>0</v>
      </c>
      <c r="C20" s="24" t="s">
        <v>657</v>
      </c>
      <c r="D20" s="27"/>
      <c r="E20" s="27">
        <v>13000</v>
      </c>
      <c r="F20" s="27">
        <v>13000</v>
      </c>
    </row>
    <row r="21" spans="1:6" x14ac:dyDescent="0.25">
      <c r="A21" s="24" t="s">
        <v>706</v>
      </c>
      <c r="B21" s="24"/>
      <c r="C21" s="24"/>
      <c r="D21" s="27"/>
      <c r="E21" s="27">
        <v>17500</v>
      </c>
      <c r="F21" s="27">
        <v>17500</v>
      </c>
    </row>
    <row r="22" spans="1:6" x14ac:dyDescent="0.25">
      <c r="A22" s="24" t="s">
        <v>708</v>
      </c>
      <c r="B22" s="24"/>
      <c r="C22" s="24"/>
      <c r="D22" s="27">
        <v>-12500</v>
      </c>
      <c r="E22" s="27"/>
      <c r="F22" s="27">
        <v>-12500</v>
      </c>
    </row>
    <row r="23" spans="1:6" x14ac:dyDescent="0.25">
      <c r="A23" s="24" t="s">
        <v>680</v>
      </c>
      <c r="B23" s="24" t="s">
        <v>0</v>
      </c>
      <c r="C23" s="24" t="s">
        <v>658</v>
      </c>
      <c r="D23" s="27"/>
      <c r="E23" s="27">
        <v>12000</v>
      </c>
      <c r="F23" s="27">
        <v>12000</v>
      </c>
    </row>
    <row r="24" spans="1:6" x14ac:dyDescent="0.25">
      <c r="A24" s="24" t="s">
        <v>681</v>
      </c>
      <c r="B24" s="24" t="s">
        <v>0</v>
      </c>
      <c r="C24" s="24" t="s">
        <v>658</v>
      </c>
      <c r="D24" s="27"/>
      <c r="E24" s="27">
        <v>14500</v>
      </c>
      <c r="F24" s="27">
        <v>14500</v>
      </c>
    </row>
    <row r="25" spans="1:6" x14ac:dyDescent="0.25">
      <c r="A25" s="24" t="s">
        <v>711</v>
      </c>
      <c r="B25" s="24"/>
      <c r="C25" s="24"/>
      <c r="D25" s="27">
        <v>-10000</v>
      </c>
      <c r="E25" s="27"/>
      <c r="F25" s="27">
        <v>-10000</v>
      </c>
    </row>
    <row r="26" spans="1:6" x14ac:dyDescent="0.25">
      <c r="A26" s="24" t="s">
        <v>713</v>
      </c>
      <c r="B26" s="24"/>
      <c r="C26" s="24"/>
      <c r="D26" s="27"/>
      <c r="E26" s="27">
        <v>30500</v>
      </c>
      <c r="F26" s="27">
        <v>30500</v>
      </c>
    </row>
    <row r="27" spans="1:6" x14ac:dyDescent="0.25">
      <c r="A27" s="24" t="s">
        <v>682</v>
      </c>
      <c r="B27" s="24" t="s">
        <v>0</v>
      </c>
      <c r="C27" s="24" t="s">
        <v>658</v>
      </c>
      <c r="D27" s="27"/>
      <c r="E27" s="27">
        <v>19500</v>
      </c>
      <c r="F27" s="27">
        <v>19500</v>
      </c>
    </row>
    <row r="28" spans="1:6" x14ac:dyDescent="0.25">
      <c r="A28" s="24" t="s">
        <v>716</v>
      </c>
      <c r="B28" s="24"/>
      <c r="C28" s="24"/>
      <c r="D28" s="27">
        <v>-16500</v>
      </c>
      <c r="E28" s="27">
        <v>19000</v>
      </c>
      <c r="F28" s="27">
        <v>2500</v>
      </c>
    </row>
    <row r="29" spans="1:6" x14ac:dyDescent="0.25">
      <c r="A29" s="24" t="s">
        <v>721</v>
      </c>
      <c r="B29" s="24"/>
      <c r="C29" s="24"/>
      <c r="D29" s="27"/>
      <c r="E29" s="27">
        <v>17500</v>
      </c>
      <c r="F29" s="27">
        <v>17500</v>
      </c>
    </row>
    <row r="30" spans="1:6" x14ac:dyDescent="0.25">
      <c r="A30" s="24" t="s">
        <v>187</v>
      </c>
      <c r="B30" s="24"/>
      <c r="C30" s="24"/>
      <c r="D30" s="27">
        <v>-154500</v>
      </c>
      <c r="E30" s="27">
        <v>226000</v>
      </c>
      <c r="F30" s="27">
        <v>71500</v>
      </c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AF199-3844-44FB-876E-2581E9583634}">
  <dimension ref="A1:F30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37</v>
      </c>
      <c r="C1" s="28" t="s">
        <v>724</v>
      </c>
      <c r="D1" s="28" t="str">
        <f>VLOOKUP(B1,CustomerList[],2,0)</f>
        <v>A&amp;D For Distribution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>
        <v>-11500</v>
      </c>
      <c r="E5" s="27"/>
      <c r="F5" s="27">
        <v>-11500</v>
      </c>
    </row>
    <row r="6" spans="1:6" x14ac:dyDescent="0.25">
      <c r="A6" s="24" t="s">
        <v>663</v>
      </c>
      <c r="B6" s="24" t="s">
        <v>0</v>
      </c>
      <c r="C6" s="24" t="s">
        <v>213</v>
      </c>
      <c r="D6" s="27"/>
      <c r="E6" s="27">
        <v>7000</v>
      </c>
      <c r="F6" s="27">
        <v>7000</v>
      </c>
    </row>
    <row r="7" spans="1:6" x14ac:dyDescent="0.25">
      <c r="A7" s="24" t="s">
        <v>664</v>
      </c>
      <c r="B7" s="24" t="s">
        <v>3</v>
      </c>
      <c r="C7" s="24" t="s">
        <v>236</v>
      </c>
      <c r="D7" s="27">
        <v>-8500</v>
      </c>
      <c r="E7" s="27"/>
      <c r="F7" s="27">
        <v>-8500</v>
      </c>
    </row>
    <row r="8" spans="1:6" x14ac:dyDescent="0.25">
      <c r="A8" s="24" t="s">
        <v>665</v>
      </c>
      <c r="B8" s="24" t="s">
        <v>0</v>
      </c>
      <c r="C8" s="24" t="s">
        <v>298</v>
      </c>
      <c r="D8" s="27"/>
      <c r="E8" s="27">
        <v>6500</v>
      </c>
      <c r="F8" s="27">
        <v>6500</v>
      </c>
    </row>
    <row r="9" spans="1:6" x14ac:dyDescent="0.25">
      <c r="A9" s="24" t="s">
        <v>687</v>
      </c>
      <c r="B9" s="24"/>
      <c r="C9" s="24"/>
      <c r="D9" s="27"/>
      <c r="E9" s="27">
        <v>3500</v>
      </c>
      <c r="F9" s="27">
        <v>3500</v>
      </c>
    </row>
    <row r="10" spans="1:6" x14ac:dyDescent="0.25">
      <c r="A10" s="24" t="s">
        <v>667</v>
      </c>
      <c r="B10" s="24" t="s">
        <v>0</v>
      </c>
      <c r="C10" s="24" t="s">
        <v>364</v>
      </c>
      <c r="D10" s="27"/>
      <c r="E10" s="27">
        <v>3500</v>
      </c>
      <c r="F10" s="27">
        <v>3500</v>
      </c>
    </row>
    <row r="11" spans="1:6" x14ac:dyDescent="0.25">
      <c r="A11" s="24" t="s">
        <v>692</v>
      </c>
      <c r="B11" s="24"/>
      <c r="C11" s="24"/>
      <c r="D11" s="27">
        <v>-14000</v>
      </c>
      <c r="E11" s="27"/>
      <c r="F11" s="27">
        <v>-14000</v>
      </c>
    </row>
    <row r="12" spans="1:6" x14ac:dyDescent="0.25">
      <c r="A12" s="24" t="s">
        <v>693</v>
      </c>
      <c r="B12" s="24"/>
      <c r="C12" s="24"/>
      <c r="D12" s="27">
        <v>-9000</v>
      </c>
      <c r="E12" s="27">
        <v>34000</v>
      </c>
      <c r="F12" s="27">
        <v>25000</v>
      </c>
    </row>
    <row r="13" spans="1:6" x14ac:dyDescent="0.25">
      <c r="A13" s="24" t="s">
        <v>671</v>
      </c>
      <c r="B13" s="24" t="s">
        <v>0</v>
      </c>
      <c r="C13" s="24" t="s">
        <v>491</v>
      </c>
      <c r="D13" s="27"/>
      <c r="E13" s="27">
        <v>20000</v>
      </c>
      <c r="F13" s="27">
        <v>20000</v>
      </c>
    </row>
    <row r="14" spans="1:6" x14ac:dyDescent="0.25">
      <c r="A14" s="24" t="s">
        <v>672</v>
      </c>
      <c r="B14" s="24" t="s">
        <v>1</v>
      </c>
      <c r="C14" s="24" t="s">
        <v>516</v>
      </c>
      <c r="D14" s="27">
        <v>-14000</v>
      </c>
      <c r="E14" s="27"/>
      <c r="F14" s="27">
        <v>-14000</v>
      </c>
    </row>
    <row r="15" spans="1:6" x14ac:dyDescent="0.25">
      <c r="A15" s="24" t="s">
        <v>697</v>
      </c>
      <c r="B15" s="24"/>
      <c r="C15" s="24"/>
      <c r="D15" s="27"/>
      <c r="E15" s="27">
        <v>20000</v>
      </c>
      <c r="F15" s="27">
        <v>20000</v>
      </c>
    </row>
    <row r="16" spans="1:6" x14ac:dyDescent="0.25">
      <c r="A16" s="24" t="s">
        <v>699</v>
      </c>
      <c r="B16" s="24"/>
      <c r="C16" s="24"/>
      <c r="D16" s="27">
        <v>-16500</v>
      </c>
      <c r="E16" s="27">
        <v>15000</v>
      </c>
      <c r="F16" s="27">
        <v>-1500</v>
      </c>
    </row>
    <row r="17" spans="1:6" x14ac:dyDescent="0.25">
      <c r="A17" s="24" t="s">
        <v>676</v>
      </c>
      <c r="B17" s="24" t="s">
        <v>0</v>
      </c>
      <c r="C17" s="24" t="s">
        <v>651</v>
      </c>
      <c r="D17" s="27"/>
      <c r="E17" s="27">
        <v>13500</v>
      </c>
      <c r="F17" s="27">
        <v>13500</v>
      </c>
    </row>
    <row r="18" spans="1:6" x14ac:dyDescent="0.25">
      <c r="A18" s="24"/>
      <c r="B18" s="24" t="s">
        <v>3</v>
      </c>
      <c r="C18" s="24" t="s">
        <v>659</v>
      </c>
      <c r="D18" s="27">
        <v>-8500</v>
      </c>
      <c r="E18" s="27"/>
      <c r="F18" s="27">
        <v>-8500</v>
      </c>
    </row>
    <row r="19" spans="1:6" x14ac:dyDescent="0.25">
      <c r="A19" s="24" t="s">
        <v>677</v>
      </c>
      <c r="B19" s="24" t="s">
        <v>3</v>
      </c>
      <c r="C19" s="24" t="s">
        <v>659</v>
      </c>
      <c r="D19" s="27">
        <v>-9000</v>
      </c>
      <c r="E19" s="27"/>
      <c r="F19" s="27">
        <v>-9000</v>
      </c>
    </row>
    <row r="20" spans="1:6" x14ac:dyDescent="0.25">
      <c r="A20" s="24" t="s">
        <v>707</v>
      </c>
      <c r="B20" s="24"/>
      <c r="C20" s="24"/>
      <c r="D20" s="27"/>
      <c r="E20" s="27">
        <v>9000</v>
      </c>
      <c r="F20" s="27">
        <v>9000</v>
      </c>
    </row>
    <row r="21" spans="1:6" x14ac:dyDescent="0.25">
      <c r="A21" s="24" t="s">
        <v>708</v>
      </c>
      <c r="B21" s="24"/>
      <c r="C21" s="24"/>
      <c r="D21" s="27">
        <v>-42500</v>
      </c>
      <c r="E21" s="27">
        <v>18000</v>
      </c>
      <c r="F21" s="27">
        <v>-24500</v>
      </c>
    </row>
    <row r="22" spans="1:6" x14ac:dyDescent="0.25">
      <c r="A22" s="24" t="s">
        <v>680</v>
      </c>
      <c r="B22" s="24" t="s">
        <v>3</v>
      </c>
      <c r="C22" s="24" t="s">
        <v>659</v>
      </c>
      <c r="D22" s="27">
        <v>-500</v>
      </c>
      <c r="E22" s="27"/>
      <c r="F22" s="27">
        <v>-500</v>
      </c>
    </row>
    <row r="23" spans="1:6" x14ac:dyDescent="0.25">
      <c r="A23" s="24" t="s">
        <v>711</v>
      </c>
      <c r="B23" s="24"/>
      <c r="C23" s="24"/>
      <c r="D23" s="27">
        <v>-14500</v>
      </c>
      <c r="E23" s="27">
        <v>8000</v>
      </c>
      <c r="F23" s="27">
        <v>-6500</v>
      </c>
    </row>
    <row r="24" spans="1:6" x14ac:dyDescent="0.25">
      <c r="A24" s="24" t="s">
        <v>712</v>
      </c>
      <c r="B24" s="24"/>
      <c r="C24" s="24"/>
      <c r="D24" s="27">
        <v>-4500</v>
      </c>
      <c r="E24" s="27"/>
      <c r="F24" s="27">
        <v>-4500</v>
      </c>
    </row>
    <row r="25" spans="1:6" x14ac:dyDescent="0.25">
      <c r="A25" s="24" t="s">
        <v>682</v>
      </c>
      <c r="B25" s="24" t="s">
        <v>2</v>
      </c>
      <c r="C25" s="24" t="s">
        <v>661</v>
      </c>
      <c r="D25" s="27">
        <v>-4000</v>
      </c>
      <c r="E25" s="27"/>
      <c r="F25" s="27">
        <v>-4000</v>
      </c>
    </row>
    <row r="26" spans="1:6" x14ac:dyDescent="0.25">
      <c r="A26" s="24" t="s">
        <v>683</v>
      </c>
      <c r="B26" s="24" t="s">
        <v>0</v>
      </c>
      <c r="C26" s="24" t="s">
        <v>658</v>
      </c>
      <c r="D26" s="27"/>
      <c r="E26" s="27">
        <v>13500</v>
      </c>
      <c r="F26" s="27">
        <v>13500</v>
      </c>
    </row>
    <row r="27" spans="1:6" x14ac:dyDescent="0.25">
      <c r="A27" s="24" t="s">
        <v>684</v>
      </c>
      <c r="B27" s="24" t="s">
        <v>0</v>
      </c>
      <c r="C27" s="24" t="s">
        <v>658</v>
      </c>
      <c r="D27" s="27"/>
      <c r="E27" s="27">
        <v>8500</v>
      </c>
      <c r="F27" s="27">
        <v>8500</v>
      </c>
    </row>
    <row r="28" spans="1:6" x14ac:dyDescent="0.25">
      <c r="A28" s="24" t="s">
        <v>719</v>
      </c>
      <c r="B28" s="24"/>
      <c r="C28" s="24"/>
      <c r="D28" s="27"/>
      <c r="E28" s="27">
        <v>3000</v>
      </c>
      <c r="F28" s="27">
        <v>3000</v>
      </c>
    </row>
    <row r="29" spans="1:6" x14ac:dyDescent="0.25">
      <c r="A29" s="24" t="s">
        <v>722</v>
      </c>
      <c r="B29" s="24"/>
      <c r="C29" s="24"/>
      <c r="D29" s="27"/>
      <c r="E29" s="27">
        <v>19500</v>
      </c>
      <c r="F29" s="27">
        <v>19500</v>
      </c>
    </row>
    <row r="30" spans="1:6" x14ac:dyDescent="0.25">
      <c r="A30" s="24" t="s">
        <v>187</v>
      </c>
      <c r="B30" s="24"/>
      <c r="C30" s="24"/>
      <c r="D30" s="27">
        <v>-157000</v>
      </c>
      <c r="E30" s="27">
        <v>202500</v>
      </c>
      <c r="F30" s="27">
        <v>45500</v>
      </c>
    </row>
  </sheetData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0A1A0-07DD-498F-A116-9B28C84A24E6}">
  <dimension ref="A1:F30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38</v>
      </c>
      <c r="C1" s="28" t="s">
        <v>724</v>
      </c>
      <c r="D1" s="28" t="str">
        <f>VLOOKUP(B1,CustomerList[],2,0)</f>
        <v>Y&amp;C For Sports Equipments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663</v>
      </c>
      <c r="B5" s="24" t="s">
        <v>0</v>
      </c>
      <c r="C5" s="24" t="s">
        <v>207</v>
      </c>
      <c r="D5" s="27"/>
      <c r="E5" s="27">
        <v>17500</v>
      </c>
      <c r="F5" s="27">
        <v>17500</v>
      </c>
    </row>
    <row r="6" spans="1:6" x14ac:dyDescent="0.25">
      <c r="A6" s="24" t="s">
        <v>664</v>
      </c>
      <c r="B6" s="24" t="s">
        <v>1</v>
      </c>
      <c r="C6" s="24" t="s">
        <v>238</v>
      </c>
      <c r="D6" s="27">
        <v>-19000</v>
      </c>
      <c r="E6" s="27"/>
      <c r="F6" s="27">
        <v>-19000</v>
      </c>
    </row>
    <row r="7" spans="1:6" x14ac:dyDescent="0.25">
      <c r="A7" s="24" t="s">
        <v>687</v>
      </c>
      <c r="B7" s="24"/>
      <c r="C7" s="24"/>
      <c r="D7" s="27"/>
      <c r="E7" s="27">
        <v>20000</v>
      </c>
      <c r="F7" s="27">
        <v>20000</v>
      </c>
    </row>
    <row r="8" spans="1:6" x14ac:dyDescent="0.25">
      <c r="A8" s="24" t="s">
        <v>689</v>
      </c>
      <c r="B8" s="24"/>
      <c r="C8" s="24"/>
      <c r="D8" s="27"/>
      <c r="E8" s="27">
        <v>10000</v>
      </c>
      <c r="F8" s="27">
        <v>10000</v>
      </c>
    </row>
    <row r="9" spans="1:6" x14ac:dyDescent="0.25">
      <c r="A9" s="24" t="s">
        <v>666</v>
      </c>
      <c r="B9" s="24" t="s">
        <v>3</v>
      </c>
      <c r="C9" s="24" t="s">
        <v>310</v>
      </c>
      <c r="D9" s="27">
        <v>-4500</v>
      </c>
      <c r="E9" s="27"/>
      <c r="F9" s="27">
        <v>-4500</v>
      </c>
    </row>
    <row r="10" spans="1:6" x14ac:dyDescent="0.25">
      <c r="A10" s="24" t="s">
        <v>670</v>
      </c>
      <c r="B10" s="24" t="s">
        <v>0</v>
      </c>
      <c r="C10" s="24" t="s">
        <v>456</v>
      </c>
      <c r="D10" s="27"/>
      <c r="E10" s="27">
        <v>8500</v>
      </c>
      <c r="F10" s="27">
        <v>8500</v>
      </c>
    </row>
    <row r="11" spans="1:6" x14ac:dyDescent="0.25">
      <c r="A11" s="24"/>
      <c r="B11" s="24" t="s">
        <v>1</v>
      </c>
      <c r="C11" s="24" t="s">
        <v>443</v>
      </c>
      <c r="D11" s="27">
        <v>-13000</v>
      </c>
      <c r="E11" s="27"/>
      <c r="F11" s="27">
        <v>-13000</v>
      </c>
    </row>
    <row r="12" spans="1:6" x14ac:dyDescent="0.25">
      <c r="A12" s="24" t="s">
        <v>671</v>
      </c>
      <c r="B12" s="24" t="s">
        <v>0</v>
      </c>
      <c r="C12" s="24" t="s">
        <v>497</v>
      </c>
      <c r="D12" s="27"/>
      <c r="E12" s="27">
        <v>1500</v>
      </c>
      <c r="F12" s="27">
        <v>1500</v>
      </c>
    </row>
    <row r="13" spans="1:6" x14ac:dyDescent="0.25">
      <c r="A13" s="24" t="s">
        <v>672</v>
      </c>
      <c r="B13" s="24" t="s">
        <v>0</v>
      </c>
      <c r="C13" s="24" t="s">
        <v>526</v>
      </c>
      <c r="D13" s="27"/>
      <c r="E13" s="27">
        <v>11500</v>
      </c>
      <c r="F13" s="27">
        <v>11500</v>
      </c>
    </row>
    <row r="14" spans="1:6" x14ac:dyDescent="0.25">
      <c r="A14" s="24" t="s">
        <v>673</v>
      </c>
      <c r="B14" s="24" t="s">
        <v>1</v>
      </c>
      <c r="C14" s="24" t="s">
        <v>551</v>
      </c>
      <c r="D14" s="27">
        <v>-6000</v>
      </c>
      <c r="E14" s="27"/>
      <c r="F14" s="27">
        <v>-6000</v>
      </c>
    </row>
    <row r="15" spans="1:6" x14ac:dyDescent="0.25">
      <c r="A15" s="24" t="s">
        <v>700</v>
      </c>
      <c r="B15" s="24"/>
      <c r="C15" s="24"/>
      <c r="D15" s="27">
        <v>-9000</v>
      </c>
      <c r="E15" s="27"/>
      <c r="F15" s="27">
        <v>-9000</v>
      </c>
    </row>
    <row r="16" spans="1:6" x14ac:dyDescent="0.25">
      <c r="A16" s="24" t="s">
        <v>675</v>
      </c>
      <c r="B16" s="24" t="s">
        <v>0</v>
      </c>
      <c r="C16" s="24" t="s">
        <v>632</v>
      </c>
      <c r="D16" s="27"/>
      <c r="E16" s="27">
        <v>9500</v>
      </c>
      <c r="F16" s="27">
        <v>9500</v>
      </c>
    </row>
    <row r="17" spans="1:6" x14ac:dyDescent="0.25">
      <c r="A17" s="24"/>
      <c r="B17" s="24" t="s">
        <v>1</v>
      </c>
      <c r="C17" s="24" t="s">
        <v>610</v>
      </c>
      <c r="D17" s="27">
        <v>-10500</v>
      </c>
      <c r="E17" s="27"/>
      <c r="F17" s="27">
        <v>-10500</v>
      </c>
    </row>
    <row r="18" spans="1:6" x14ac:dyDescent="0.25">
      <c r="A18" s="24" t="s">
        <v>676</v>
      </c>
      <c r="B18" s="24" t="s">
        <v>2</v>
      </c>
      <c r="C18" s="24" t="s">
        <v>646</v>
      </c>
      <c r="D18" s="27">
        <v>-6500</v>
      </c>
      <c r="E18" s="27"/>
      <c r="F18" s="27">
        <v>-6500</v>
      </c>
    </row>
    <row r="19" spans="1:6" x14ac:dyDescent="0.25">
      <c r="A19" s="24" t="s">
        <v>678</v>
      </c>
      <c r="B19" s="24" t="s">
        <v>3</v>
      </c>
      <c r="C19" s="24" t="s">
        <v>659</v>
      </c>
      <c r="D19" s="27">
        <v>-19500</v>
      </c>
      <c r="E19" s="27"/>
      <c r="F19" s="27">
        <v>-19500</v>
      </c>
    </row>
    <row r="20" spans="1:6" x14ac:dyDescent="0.25">
      <c r="A20" s="24" t="s">
        <v>679</v>
      </c>
      <c r="B20" s="24" t="s">
        <v>0</v>
      </c>
      <c r="C20" s="24" t="s">
        <v>658</v>
      </c>
      <c r="D20" s="27"/>
      <c r="E20" s="27">
        <v>6500</v>
      </c>
      <c r="F20" s="27">
        <v>6500</v>
      </c>
    </row>
    <row r="21" spans="1:6" x14ac:dyDescent="0.25">
      <c r="A21" s="24" t="s">
        <v>710</v>
      </c>
      <c r="B21" s="24"/>
      <c r="C21" s="24"/>
      <c r="D21" s="27"/>
      <c r="E21" s="27">
        <v>5000</v>
      </c>
      <c r="F21" s="27">
        <v>5000</v>
      </c>
    </row>
    <row r="22" spans="1:6" x14ac:dyDescent="0.25">
      <c r="A22" s="24" t="s">
        <v>712</v>
      </c>
      <c r="B22" s="24"/>
      <c r="C22" s="24"/>
      <c r="D22" s="27"/>
      <c r="E22" s="27">
        <v>19000</v>
      </c>
      <c r="F22" s="27">
        <v>19000</v>
      </c>
    </row>
    <row r="23" spans="1:6" x14ac:dyDescent="0.25">
      <c r="A23" s="24" t="s">
        <v>716</v>
      </c>
      <c r="B23" s="24"/>
      <c r="C23" s="24"/>
      <c r="D23" s="27"/>
      <c r="E23" s="27">
        <v>2000</v>
      </c>
      <c r="F23" s="27">
        <v>2000</v>
      </c>
    </row>
    <row r="24" spans="1:6" x14ac:dyDescent="0.25">
      <c r="A24" s="24" t="s">
        <v>683</v>
      </c>
      <c r="B24" s="24" t="s">
        <v>0</v>
      </c>
      <c r="C24" s="24" t="s">
        <v>658</v>
      </c>
      <c r="D24" s="27"/>
      <c r="E24" s="27">
        <v>10000</v>
      </c>
      <c r="F24" s="27">
        <v>10000</v>
      </c>
    </row>
    <row r="25" spans="1:6" x14ac:dyDescent="0.25">
      <c r="A25" s="24" t="s">
        <v>717</v>
      </c>
      <c r="B25" s="24"/>
      <c r="C25" s="24"/>
      <c r="D25" s="27">
        <v>-15000</v>
      </c>
      <c r="E25" s="27"/>
      <c r="F25" s="27">
        <v>-15000</v>
      </c>
    </row>
    <row r="26" spans="1:6" x14ac:dyDescent="0.25">
      <c r="A26" s="24" t="s">
        <v>720</v>
      </c>
      <c r="B26" s="24"/>
      <c r="C26" s="24"/>
      <c r="D26" s="27"/>
      <c r="E26" s="27">
        <v>17000</v>
      </c>
      <c r="F26" s="27">
        <v>17000</v>
      </c>
    </row>
    <row r="27" spans="1:6" x14ac:dyDescent="0.25">
      <c r="A27" s="24" t="s">
        <v>721</v>
      </c>
      <c r="B27" s="24"/>
      <c r="C27" s="24"/>
      <c r="D27" s="27"/>
      <c r="E27" s="27">
        <v>500</v>
      </c>
      <c r="F27" s="27">
        <v>500</v>
      </c>
    </row>
    <row r="28" spans="1:6" x14ac:dyDescent="0.25">
      <c r="A28" s="24" t="s">
        <v>722</v>
      </c>
      <c r="B28" s="24"/>
      <c r="C28" s="24"/>
      <c r="D28" s="27"/>
      <c r="E28" s="27">
        <v>10000</v>
      </c>
      <c r="F28" s="27">
        <v>10000</v>
      </c>
    </row>
    <row r="29" spans="1:6" x14ac:dyDescent="0.25">
      <c r="A29" s="24" t="s">
        <v>723</v>
      </c>
      <c r="B29" s="24"/>
      <c r="C29" s="24"/>
      <c r="D29" s="27"/>
      <c r="E29" s="27">
        <v>5500</v>
      </c>
      <c r="F29" s="27">
        <v>5500</v>
      </c>
    </row>
    <row r="30" spans="1:6" x14ac:dyDescent="0.25">
      <c r="A30" s="24" t="s">
        <v>187</v>
      </c>
      <c r="B30" s="24"/>
      <c r="C30" s="24"/>
      <c r="D30" s="27">
        <v>-103000</v>
      </c>
      <c r="E30" s="27">
        <v>154000</v>
      </c>
      <c r="F30" s="27">
        <v>51000</v>
      </c>
    </row>
  </sheetData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6806A1-653A-44A5-9147-50ADED33A126}">
  <dimension ref="A1:F18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39</v>
      </c>
      <c r="C1" s="28" t="s">
        <v>724</v>
      </c>
      <c r="D1" s="28" t="str">
        <f>VLOOKUP(B1,CustomerList[],2,0)</f>
        <v>A&amp;C For Import &amp; Export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>
        <v>-3500</v>
      </c>
      <c r="E5" s="27">
        <v>19500</v>
      </c>
      <c r="F5" s="27">
        <v>16000</v>
      </c>
    </row>
    <row r="6" spans="1:6" x14ac:dyDescent="0.25">
      <c r="A6" s="24" t="s">
        <v>664</v>
      </c>
      <c r="B6" s="24" t="s">
        <v>0</v>
      </c>
      <c r="C6" s="24" t="s">
        <v>263</v>
      </c>
      <c r="D6" s="27"/>
      <c r="E6" s="27">
        <v>16500</v>
      </c>
      <c r="F6" s="27">
        <v>16500</v>
      </c>
    </row>
    <row r="7" spans="1:6" x14ac:dyDescent="0.25">
      <c r="A7" s="24" t="s">
        <v>665</v>
      </c>
      <c r="B7" s="24" t="s">
        <v>3</v>
      </c>
      <c r="C7" s="24" t="s">
        <v>267</v>
      </c>
      <c r="D7" s="27">
        <v>-14500</v>
      </c>
      <c r="E7" s="27"/>
      <c r="F7" s="27">
        <v>-14500</v>
      </c>
    </row>
    <row r="8" spans="1:6" x14ac:dyDescent="0.25">
      <c r="A8" s="24" t="s">
        <v>688</v>
      </c>
      <c r="B8" s="24"/>
      <c r="C8" s="24"/>
      <c r="D8" s="27">
        <v>-4500</v>
      </c>
      <c r="E8" s="27"/>
      <c r="F8" s="27">
        <v>-4500</v>
      </c>
    </row>
    <row r="9" spans="1:6" x14ac:dyDescent="0.25">
      <c r="A9" s="24" t="s">
        <v>690</v>
      </c>
      <c r="B9" s="24"/>
      <c r="C9" s="24"/>
      <c r="D9" s="27">
        <v>-16500</v>
      </c>
      <c r="E9" s="27"/>
      <c r="F9" s="27">
        <v>-16500</v>
      </c>
    </row>
    <row r="10" spans="1:6" x14ac:dyDescent="0.25">
      <c r="A10" s="24" t="s">
        <v>696</v>
      </c>
      <c r="B10" s="24"/>
      <c r="C10" s="24"/>
      <c r="D10" s="27"/>
      <c r="E10" s="27">
        <v>4000</v>
      </c>
      <c r="F10" s="27">
        <v>4000</v>
      </c>
    </row>
    <row r="11" spans="1:6" x14ac:dyDescent="0.25">
      <c r="A11" s="24" t="s">
        <v>676</v>
      </c>
      <c r="B11" s="24" t="s">
        <v>2</v>
      </c>
      <c r="C11" s="24" t="s">
        <v>644</v>
      </c>
      <c r="D11" s="27">
        <v>-1500</v>
      </c>
      <c r="E11" s="27"/>
      <c r="F11" s="27">
        <v>-1500</v>
      </c>
    </row>
    <row r="12" spans="1:6" x14ac:dyDescent="0.25">
      <c r="A12" s="24" t="s">
        <v>680</v>
      </c>
      <c r="B12" s="24" t="s">
        <v>0</v>
      </c>
      <c r="C12" s="24" t="s">
        <v>658</v>
      </c>
      <c r="D12" s="27"/>
      <c r="E12" s="27">
        <v>15000</v>
      </c>
      <c r="F12" s="27">
        <v>15000</v>
      </c>
    </row>
    <row r="13" spans="1:6" x14ac:dyDescent="0.25">
      <c r="A13" s="24" t="s">
        <v>681</v>
      </c>
      <c r="B13" s="24" t="s">
        <v>1</v>
      </c>
      <c r="C13" s="24" t="s">
        <v>660</v>
      </c>
      <c r="D13" s="27">
        <v>-2000</v>
      </c>
      <c r="E13" s="27"/>
      <c r="F13" s="27">
        <v>-2000</v>
      </c>
    </row>
    <row r="14" spans="1:6" x14ac:dyDescent="0.25">
      <c r="A14" s="24" t="s">
        <v>711</v>
      </c>
      <c r="B14" s="24"/>
      <c r="C14" s="24"/>
      <c r="D14" s="27">
        <v>-17500</v>
      </c>
      <c r="E14" s="27">
        <v>18500</v>
      </c>
      <c r="F14" s="27">
        <v>1000</v>
      </c>
    </row>
    <row r="15" spans="1:6" x14ac:dyDescent="0.25">
      <c r="A15" s="24" t="s">
        <v>682</v>
      </c>
      <c r="B15" s="24" t="s">
        <v>2</v>
      </c>
      <c r="C15" s="24" t="s">
        <v>661</v>
      </c>
      <c r="D15" s="27">
        <v>-9500</v>
      </c>
      <c r="E15" s="27"/>
      <c r="F15" s="27">
        <v>-9500</v>
      </c>
    </row>
    <row r="16" spans="1:6" x14ac:dyDescent="0.25">
      <c r="A16" s="24" t="s">
        <v>717</v>
      </c>
      <c r="B16" s="24"/>
      <c r="C16" s="24"/>
      <c r="D16" s="27"/>
      <c r="E16" s="27">
        <v>10000</v>
      </c>
      <c r="F16" s="27">
        <v>10000</v>
      </c>
    </row>
    <row r="17" spans="1:6" x14ac:dyDescent="0.25">
      <c r="A17" s="24" t="s">
        <v>719</v>
      </c>
      <c r="B17" s="24"/>
      <c r="C17" s="24"/>
      <c r="D17" s="27">
        <v>-16500</v>
      </c>
      <c r="E17" s="27"/>
      <c r="F17" s="27">
        <v>-16500</v>
      </c>
    </row>
    <row r="18" spans="1:6" x14ac:dyDescent="0.25">
      <c r="A18" s="24" t="s">
        <v>187</v>
      </c>
      <c r="B18" s="24"/>
      <c r="C18" s="24"/>
      <c r="D18" s="27">
        <v>-86000</v>
      </c>
      <c r="E18" s="27">
        <v>83500</v>
      </c>
      <c r="F18" s="27">
        <v>-2500</v>
      </c>
    </row>
  </sheetData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B145B-E80A-43DB-97CC-4154A98728BE}">
  <dimension ref="A1:F22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40</v>
      </c>
      <c r="C1" s="28" t="s">
        <v>724</v>
      </c>
      <c r="D1" s="28" t="str">
        <f>VLOOKUP(B1,CustomerList[],2,0)</f>
        <v>A&amp;C For Distribution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687</v>
      </c>
      <c r="B5" s="24"/>
      <c r="C5" s="24"/>
      <c r="D5" s="27"/>
      <c r="E5" s="27">
        <v>21000</v>
      </c>
      <c r="F5" s="27">
        <v>21000</v>
      </c>
    </row>
    <row r="6" spans="1:6" x14ac:dyDescent="0.25">
      <c r="A6" s="24" t="s">
        <v>689</v>
      </c>
      <c r="B6" s="24"/>
      <c r="C6" s="24"/>
      <c r="D6" s="27"/>
      <c r="E6" s="27">
        <v>7000</v>
      </c>
      <c r="F6" s="27">
        <v>7000</v>
      </c>
    </row>
    <row r="7" spans="1:6" x14ac:dyDescent="0.25">
      <c r="A7" s="24" t="s">
        <v>693</v>
      </c>
      <c r="B7" s="24"/>
      <c r="C7" s="24"/>
      <c r="D7" s="27"/>
      <c r="E7" s="27">
        <v>18000</v>
      </c>
      <c r="F7" s="27">
        <v>18000</v>
      </c>
    </row>
    <row r="8" spans="1:6" x14ac:dyDescent="0.25">
      <c r="A8" s="24" t="s">
        <v>696</v>
      </c>
      <c r="B8" s="24"/>
      <c r="C8" s="24"/>
      <c r="D8" s="27">
        <v>-10500</v>
      </c>
      <c r="E8" s="27"/>
      <c r="F8" s="27">
        <v>-10500</v>
      </c>
    </row>
    <row r="9" spans="1:6" x14ac:dyDescent="0.25">
      <c r="A9" s="24" t="s">
        <v>698</v>
      </c>
      <c r="B9" s="24"/>
      <c r="C9" s="24"/>
      <c r="D9" s="27"/>
      <c r="E9" s="27">
        <v>20500</v>
      </c>
      <c r="F9" s="27">
        <v>20500</v>
      </c>
    </row>
    <row r="10" spans="1:6" x14ac:dyDescent="0.25">
      <c r="A10" s="24" t="s">
        <v>702</v>
      </c>
      <c r="B10" s="24"/>
      <c r="C10" s="24"/>
      <c r="D10" s="27"/>
      <c r="E10" s="27">
        <v>16000</v>
      </c>
      <c r="F10" s="27">
        <v>16000</v>
      </c>
    </row>
    <row r="11" spans="1:6" x14ac:dyDescent="0.25">
      <c r="A11" s="24" t="s">
        <v>677</v>
      </c>
      <c r="B11" s="24" t="s">
        <v>2</v>
      </c>
      <c r="C11" s="24" t="s">
        <v>661</v>
      </c>
      <c r="D11" s="27">
        <v>-18500</v>
      </c>
      <c r="E11" s="27"/>
      <c r="F11" s="27">
        <v>-18500</v>
      </c>
    </row>
    <row r="12" spans="1:6" x14ac:dyDescent="0.25">
      <c r="A12" s="24" t="s">
        <v>709</v>
      </c>
      <c r="B12" s="24"/>
      <c r="C12" s="24"/>
      <c r="D12" s="27"/>
      <c r="E12" s="27">
        <v>15000</v>
      </c>
      <c r="F12" s="27">
        <v>15000</v>
      </c>
    </row>
    <row r="13" spans="1:6" x14ac:dyDescent="0.25">
      <c r="A13" s="24" t="s">
        <v>710</v>
      </c>
      <c r="B13" s="24"/>
      <c r="C13" s="24"/>
      <c r="D13" s="27"/>
      <c r="E13" s="27">
        <v>12000</v>
      </c>
      <c r="F13" s="27">
        <v>12000</v>
      </c>
    </row>
    <row r="14" spans="1:6" x14ac:dyDescent="0.25">
      <c r="A14" s="24" t="s">
        <v>711</v>
      </c>
      <c r="B14" s="24"/>
      <c r="C14" s="24"/>
      <c r="D14" s="27">
        <v>-3000</v>
      </c>
      <c r="E14" s="27">
        <v>6500</v>
      </c>
      <c r="F14" s="27">
        <v>3500</v>
      </c>
    </row>
    <row r="15" spans="1:6" x14ac:dyDescent="0.25">
      <c r="A15" s="24" t="s">
        <v>713</v>
      </c>
      <c r="B15" s="24"/>
      <c r="C15" s="24"/>
      <c r="D15" s="27"/>
      <c r="E15" s="27">
        <v>6000</v>
      </c>
      <c r="F15" s="27">
        <v>6000</v>
      </c>
    </row>
    <row r="16" spans="1:6" x14ac:dyDescent="0.25">
      <c r="A16" s="24" t="s">
        <v>682</v>
      </c>
      <c r="B16" s="24" t="s">
        <v>0</v>
      </c>
      <c r="C16" s="24" t="s">
        <v>658</v>
      </c>
      <c r="D16" s="27"/>
      <c r="E16" s="27">
        <v>17000</v>
      </c>
      <c r="F16" s="27">
        <v>17000</v>
      </c>
    </row>
    <row r="17" spans="1:6" x14ac:dyDescent="0.25">
      <c r="A17" s="24" t="s">
        <v>717</v>
      </c>
      <c r="B17" s="24"/>
      <c r="C17" s="24"/>
      <c r="D17" s="27"/>
      <c r="E17" s="27">
        <v>500</v>
      </c>
      <c r="F17" s="27">
        <v>500</v>
      </c>
    </row>
    <row r="18" spans="1:6" x14ac:dyDescent="0.25">
      <c r="A18" s="24" t="s">
        <v>684</v>
      </c>
      <c r="B18" s="24" t="s">
        <v>2</v>
      </c>
      <c r="C18" s="24" t="s">
        <v>661</v>
      </c>
      <c r="D18" s="27">
        <v>-16000</v>
      </c>
      <c r="E18" s="27"/>
      <c r="F18" s="27">
        <v>-16000</v>
      </c>
    </row>
    <row r="19" spans="1:6" x14ac:dyDescent="0.25">
      <c r="A19" s="24" t="s">
        <v>718</v>
      </c>
      <c r="B19" s="24"/>
      <c r="C19" s="24"/>
      <c r="D19" s="27">
        <v>-2500</v>
      </c>
      <c r="E19" s="27"/>
      <c r="F19" s="27">
        <v>-2500</v>
      </c>
    </row>
    <row r="20" spans="1:6" x14ac:dyDescent="0.25">
      <c r="A20" s="24" t="s">
        <v>685</v>
      </c>
      <c r="B20" s="24" t="s">
        <v>0</v>
      </c>
      <c r="C20" s="24" t="s">
        <v>658</v>
      </c>
      <c r="D20" s="27"/>
      <c r="E20" s="27">
        <v>12500</v>
      </c>
      <c r="F20" s="27">
        <v>12500</v>
      </c>
    </row>
    <row r="21" spans="1:6" x14ac:dyDescent="0.25">
      <c r="A21" s="24" t="s">
        <v>721</v>
      </c>
      <c r="B21" s="24"/>
      <c r="C21" s="24"/>
      <c r="D21" s="27"/>
      <c r="E21" s="27">
        <v>6500</v>
      </c>
      <c r="F21" s="27">
        <v>6500</v>
      </c>
    </row>
    <row r="22" spans="1:6" x14ac:dyDescent="0.25">
      <c r="A22" s="24" t="s">
        <v>187</v>
      </c>
      <c r="B22" s="24"/>
      <c r="C22" s="24"/>
      <c r="D22" s="27">
        <v>-50500</v>
      </c>
      <c r="E22" s="27">
        <v>158500</v>
      </c>
      <c r="F22" s="27">
        <v>108000</v>
      </c>
    </row>
  </sheetData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3D2DC-99B1-477E-A9A9-F13510FA9B12}">
  <dimension ref="A1:F23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41</v>
      </c>
      <c r="C1" s="28" t="s">
        <v>724</v>
      </c>
      <c r="D1" s="28" t="str">
        <f>VLOOKUP(B1,CustomerList[],2,0)</f>
        <v>C&amp;A For Distribution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>
        <v>-15500</v>
      </c>
      <c r="E5" s="27"/>
      <c r="F5" s="27">
        <v>-15500</v>
      </c>
    </row>
    <row r="6" spans="1:6" x14ac:dyDescent="0.25">
      <c r="A6" s="24" t="s">
        <v>663</v>
      </c>
      <c r="B6" s="24" t="s">
        <v>2</v>
      </c>
      <c r="C6" s="24" t="s">
        <v>200</v>
      </c>
      <c r="D6" s="27">
        <v>-15000</v>
      </c>
      <c r="E6" s="27"/>
      <c r="F6" s="27">
        <v>-15000</v>
      </c>
    </row>
    <row r="7" spans="1:6" x14ac:dyDescent="0.25">
      <c r="A7" s="24" t="s">
        <v>691</v>
      </c>
      <c r="B7" s="24"/>
      <c r="C7" s="24"/>
      <c r="D7" s="27">
        <v>-37500</v>
      </c>
      <c r="E7" s="27"/>
      <c r="F7" s="27">
        <v>-37500</v>
      </c>
    </row>
    <row r="8" spans="1:6" x14ac:dyDescent="0.25">
      <c r="A8" s="24" t="s">
        <v>669</v>
      </c>
      <c r="B8" s="24" t="s">
        <v>0</v>
      </c>
      <c r="C8" s="24" t="s">
        <v>425</v>
      </c>
      <c r="D8" s="27"/>
      <c r="E8" s="27">
        <v>4000</v>
      </c>
      <c r="F8" s="27">
        <v>4000</v>
      </c>
    </row>
    <row r="9" spans="1:6" x14ac:dyDescent="0.25">
      <c r="A9" s="24"/>
      <c r="B9" s="24"/>
      <c r="C9" s="24" t="s">
        <v>438</v>
      </c>
      <c r="D9" s="27"/>
      <c r="E9" s="27">
        <v>7500</v>
      </c>
      <c r="F9" s="27">
        <v>7500</v>
      </c>
    </row>
    <row r="10" spans="1:6" x14ac:dyDescent="0.25">
      <c r="A10" s="24"/>
      <c r="B10" s="24" t="s">
        <v>2</v>
      </c>
      <c r="C10" s="24" t="s">
        <v>414</v>
      </c>
      <c r="D10" s="27">
        <v>-9000</v>
      </c>
      <c r="E10" s="27"/>
      <c r="F10" s="27">
        <v>-9000</v>
      </c>
    </row>
    <row r="11" spans="1:6" x14ac:dyDescent="0.25">
      <c r="A11" s="24" t="s">
        <v>695</v>
      </c>
      <c r="B11" s="24"/>
      <c r="C11" s="24"/>
      <c r="D11" s="27">
        <v>-8000</v>
      </c>
      <c r="E11" s="27"/>
      <c r="F11" s="27">
        <v>-8000</v>
      </c>
    </row>
    <row r="12" spans="1:6" x14ac:dyDescent="0.25">
      <c r="A12" s="24" t="s">
        <v>672</v>
      </c>
      <c r="B12" s="24" t="s">
        <v>0</v>
      </c>
      <c r="C12" s="24" t="s">
        <v>543</v>
      </c>
      <c r="D12" s="27"/>
      <c r="E12" s="27">
        <v>3500</v>
      </c>
      <c r="F12" s="27">
        <v>3500</v>
      </c>
    </row>
    <row r="13" spans="1:6" x14ac:dyDescent="0.25">
      <c r="A13" s="24" t="s">
        <v>673</v>
      </c>
      <c r="B13" s="24" t="s">
        <v>2</v>
      </c>
      <c r="C13" s="24" t="s">
        <v>559</v>
      </c>
      <c r="D13" s="27">
        <v>-1000</v>
      </c>
      <c r="E13" s="27"/>
      <c r="F13" s="27">
        <v>-1000</v>
      </c>
    </row>
    <row r="14" spans="1:6" x14ac:dyDescent="0.25">
      <c r="A14" s="24" t="s">
        <v>700</v>
      </c>
      <c r="B14" s="24"/>
      <c r="C14" s="24"/>
      <c r="D14" s="27">
        <v>-14500</v>
      </c>
      <c r="E14" s="27"/>
      <c r="F14" s="27">
        <v>-14500</v>
      </c>
    </row>
    <row r="15" spans="1:6" x14ac:dyDescent="0.25">
      <c r="A15" s="24" t="s">
        <v>678</v>
      </c>
      <c r="B15" s="24" t="s">
        <v>3</v>
      </c>
      <c r="C15" s="24" t="s">
        <v>659</v>
      </c>
      <c r="D15" s="27">
        <v>-6000</v>
      </c>
      <c r="E15" s="27"/>
      <c r="F15" s="27">
        <v>-6000</v>
      </c>
    </row>
    <row r="16" spans="1:6" x14ac:dyDescent="0.25">
      <c r="A16" s="24" t="s">
        <v>709</v>
      </c>
      <c r="B16" s="24"/>
      <c r="C16" s="24"/>
      <c r="D16" s="27">
        <v>-5500</v>
      </c>
      <c r="E16" s="27">
        <v>10000</v>
      </c>
      <c r="F16" s="27">
        <v>4500</v>
      </c>
    </row>
    <row r="17" spans="1:6" x14ac:dyDescent="0.25">
      <c r="A17" s="24" t="s">
        <v>681</v>
      </c>
      <c r="B17" s="24" t="s">
        <v>2</v>
      </c>
      <c r="C17" s="24" t="s">
        <v>661</v>
      </c>
      <c r="D17" s="27">
        <v>-16000</v>
      </c>
      <c r="E17" s="27"/>
      <c r="F17" s="27">
        <v>-16000</v>
      </c>
    </row>
    <row r="18" spans="1:6" x14ac:dyDescent="0.25">
      <c r="A18" s="24" t="s">
        <v>716</v>
      </c>
      <c r="B18" s="24"/>
      <c r="C18" s="24"/>
      <c r="D18" s="27">
        <v>-500</v>
      </c>
      <c r="E18" s="27"/>
      <c r="F18" s="27">
        <v>-500</v>
      </c>
    </row>
    <row r="19" spans="1:6" x14ac:dyDescent="0.25">
      <c r="A19" s="24" t="s">
        <v>717</v>
      </c>
      <c r="B19" s="24"/>
      <c r="C19" s="24"/>
      <c r="D19" s="27">
        <v>-2500</v>
      </c>
      <c r="E19" s="27"/>
      <c r="F19" s="27">
        <v>-2500</v>
      </c>
    </row>
    <row r="20" spans="1:6" x14ac:dyDescent="0.25">
      <c r="A20" s="24" t="s">
        <v>684</v>
      </c>
      <c r="B20" s="24" t="s">
        <v>3</v>
      </c>
      <c r="C20" s="24" t="s">
        <v>659</v>
      </c>
      <c r="D20" s="27">
        <v>-9000</v>
      </c>
      <c r="E20" s="27"/>
      <c r="F20" s="27">
        <v>-9000</v>
      </c>
    </row>
    <row r="21" spans="1:6" x14ac:dyDescent="0.25">
      <c r="A21" s="24" t="s">
        <v>685</v>
      </c>
      <c r="B21" s="24" t="s">
        <v>0</v>
      </c>
      <c r="C21" s="24" t="s">
        <v>658</v>
      </c>
      <c r="D21" s="27"/>
      <c r="E21" s="27">
        <v>14000</v>
      </c>
      <c r="F21" s="27">
        <v>14000</v>
      </c>
    </row>
    <row r="22" spans="1:6" x14ac:dyDescent="0.25">
      <c r="A22" s="24" t="s">
        <v>719</v>
      </c>
      <c r="B22" s="24"/>
      <c r="C22" s="24"/>
      <c r="D22" s="27"/>
      <c r="E22" s="27">
        <v>14500</v>
      </c>
      <c r="F22" s="27">
        <v>14500</v>
      </c>
    </row>
    <row r="23" spans="1:6" x14ac:dyDescent="0.25">
      <c r="A23" s="24" t="s">
        <v>187</v>
      </c>
      <c r="B23" s="24"/>
      <c r="C23" s="24"/>
      <c r="D23" s="27">
        <v>-140000</v>
      </c>
      <c r="E23" s="27">
        <v>53500</v>
      </c>
      <c r="F23" s="27">
        <v>-86500</v>
      </c>
    </row>
  </sheetData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397E0B-A36D-451C-B2F4-C4D65207ACE6}">
  <dimension ref="A1:F25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42</v>
      </c>
      <c r="C1" s="28" t="s">
        <v>724</v>
      </c>
      <c r="D1" s="28" t="str">
        <f>VLOOKUP(B1,CustomerList[],2,0)</f>
        <v>A&amp;A For Trading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/>
      <c r="E5" s="27">
        <v>1000</v>
      </c>
      <c r="F5" s="27">
        <v>1000</v>
      </c>
    </row>
    <row r="6" spans="1:6" x14ac:dyDescent="0.25">
      <c r="A6" s="24" t="s">
        <v>688</v>
      </c>
      <c r="B6" s="24"/>
      <c r="C6" s="24"/>
      <c r="D6" s="27">
        <v>-12500</v>
      </c>
      <c r="E6" s="27"/>
      <c r="F6" s="27">
        <v>-12500</v>
      </c>
    </row>
    <row r="7" spans="1:6" x14ac:dyDescent="0.25">
      <c r="A7" s="24" t="s">
        <v>670</v>
      </c>
      <c r="B7" s="24" t="s">
        <v>0</v>
      </c>
      <c r="C7" s="24" t="s">
        <v>463</v>
      </c>
      <c r="D7" s="27"/>
      <c r="E7" s="27">
        <v>7500</v>
      </c>
      <c r="F7" s="27">
        <v>7500</v>
      </c>
    </row>
    <row r="8" spans="1:6" x14ac:dyDescent="0.25">
      <c r="A8" s="24" t="s">
        <v>695</v>
      </c>
      <c r="B8" s="24"/>
      <c r="C8" s="24"/>
      <c r="D8" s="27">
        <v>-2500</v>
      </c>
      <c r="E8" s="27"/>
      <c r="F8" s="27">
        <v>-2500</v>
      </c>
    </row>
    <row r="9" spans="1:6" x14ac:dyDescent="0.25">
      <c r="A9" s="24" t="s">
        <v>696</v>
      </c>
      <c r="B9" s="24"/>
      <c r="C9" s="24"/>
      <c r="D9" s="27"/>
      <c r="E9" s="27">
        <v>16500</v>
      </c>
      <c r="F9" s="27">
        <v>16500</v>
      </c>
    </row>
    <row r="10" spans="1:6" x14ac:dyDescent="0.25">
      <c r="A10" s="24" t="s">
        <v>671</v>
      </c>
      <c r="B10" s="24" t="s">
        <v>0</v>
      </c>
      <c r="C10" s="24" t="s">
        <v>509</v>
      </c>
      <c r="D10" s="27"/>
      <c r="E10" s="27">
        <v>20000</v>
      </c>
      <c r="F10" s="27">
        <v>20000</v>
      </c>
    </row>
    <row r="11" spans="1:6" x14ac:dyDescent="0.25">
      <c r="A11" s="24" t="s">
        <v>672</v>
      </c>
      <c r="B11" s="24" t="s">
        <v>1</v>
      </c>
      <c r="C11" s="24" t="s">
        <v>519</v>
      </c>
      <c r="D11" s="27">
        <v>-13000</v>
      </c>
      <c r="E11" s="27"/>
      <c r="F11" s="27">
        <v>-13000</v>
      </c>
    </row>
    <row r="12" spans="1:6" x14ac:dyDescent="0.25">
      <c r="A12" s="24" t="s">
        <v>698</v>
      </c>
      <c r="B12" s="24"/>
      <c r="C12" s="24"/>
      <c r="D12" s="27">
        <v>-19500</v>
      </c>
      <c r="E12" s="27"/>
      <c r="F12" s="27">
        <v>-19500</v>
      </c>
    </row>
    <row r="13" spans="1:6" x14ac:dyDescent="0.25">
      <c r="A13" s="24" t="s">
        <v>673</v>
      </c>
      <c r="B13" s="24" t="s">
        <v>3</v>
      </c>
      <c r="C13" s="24" t="s">
        <v>547</v>
      </c>
      <c r="D13" s="27">
        <v>-5000</v>
      </c>
      <c r="E13" s="27"/>
      <c r="F13" s="27">
        <v>-5000</v>
      </c>
    </row>
    <row r="14" spans="1:6" x14ac:dyDescent="0.25">
      <c r="A14" s="24" t="s">
        <v>701</v>
      </c>
      <c r="B14" s="24"/>
      <c r="C14" s="24"/>
      <c r="D14" s="27"/>
      <c r="E14" s="27">
        <v>19000</v>
      </c>
      <c r="F14" s="27">
        <v>19000</v>
      </c>
    </row>
    <row r="15" spans="1:6" x14ac:dyDescent="0.25">
      <c r="A15" s="24" t="s">
        <v>677</v>
      </c>
      <c r="B15" s="24" t="s">
        <v>0</v>
      </c>
      <c r="C15" s="24" t="s">
        <v>658</v>
      </c>
      <c r="D15" s="27"/>
      <c r="E15" s="27">
        <v>13000</v>
      </c>
      <c r="F15" s="27">
        <v>13000</v>
      </c>
    </row>
    <row r="16" spans="1:6" x14ac:dyDescent="0.25">
      <c r="A16" s="24"/>
      <c r="B16" s="24" t="s">
        <v>2</v>
      </c>
      <c r="C16" s="24" t="s">
        <v>661</v>
      </c>
      <c r="D16" s="27">
        <v>-15500</v>
      </c>
      <c r="E16" s="27"/>
      <c r="F16" s="27">
        <v>-15500</v>
      </c>
    </row>
    <row r="17" spans="1:6" x14ac:dyDescent="0.25">
      <c r="A17" s="24" t="s">
        <v>707</v>
      </c>
      <c r="B17" s="24"/>
      <c r="C17" s="24"/>
      <c r="D17" s="27">
        <v>-18500</v>
      </c>
      <c r="E17" s="27">
        <v>9500</v>
      </c>
      <c r="F17" s="27">
        <v>-9000</v>
      </c>
    </row>
    <row r="18" spans="1:6" x14ac:dyDescent="0.25">
      <c r="A18" s="24" t="s">
        <v>678</v>
      </c>
      <c r="B18" s="24" t="s">
        <v>0</v>
      </c>
      <c r="C18" s="24" t="s">
        <v>658</v>
      </c>
      <c r="D18" s="27"/>
      <c r="E18" s="27">
        <v>20000</v>
      </c>
      <c r="F18" s="27">
        <v>20000</v>
      </c>
    </row>
    <row r="19" spans="1:6" x14ac:dyDescent="0.25">
      <c r="A19" s="24" t="s">
        <v>708</v>
      </c>
      <c r="B19" s="24"/>
      <c r="C19" s="24"/>
      <c r="D19" s="27"/>
      <c r="E19" s="27">
        <v>10500</v>
      </c>
      <c r="F19" s="27">
        <v>10500</v>
      </c>
    </row>
    <row r="20" spans="1:6" x14ac:dyDescent="0.25">
      <c r="A20" s="24" t="s">
        <v>681</v>
      </c>
      <c r="B20" s="24" t="s">
        <v>0</v>
      </c>
      <c r="C20" s="24" t="s">
        <v>658</v>
      </c>
      <c r="D20" s="27"/>
      <c r="E20" s="27">
        <v>14500</v>
      </c>
      <c r="F20" s="27">
        <v>14500</v>
      </c>
    </row>
    <row r="21" spans="1:6" x14ac:dyDescent="0.25">
      <c r="A21" s="24" t="s">
        <v>713</v>
      </c>
      <c r="B21" s="24"/>
      <c r="C21" s="24"/>
      <c r="D21" s="27"/>
      <c r="E21" s="27">
        <v>9500</v>
      </c>
      <c r="F21" s="27">
        <v>9500</v>
      </c>
    </row>
    <row r="22" spans="1:6" x14ac:dyDescent="0.25">
      <c r="A22" s="24" t="s">
        <v>682</v>
      </c>
      <c r="B22" s="24" t="s">
        <v>0</v>
      </c>
      <c r="C22" s="24" t="s">
        <v>658</v>
      </c>
      <c r="D22" s="27"/>
      <c r="E22" s="27">
        <v>20000</v>
      </c>
      <c r="F22" s="27">
        <v>20000</v>
      </c>
    </row>
    <row r="23" spans="1:6" x14ac:dyDescent="0.25">
      <c r="A23" s="24" t="s">
        <v>721</v>
      </c>
      <c r="B23" s="24"/>
      <c r="C23" s="24"/>
      <c r="D23" s="27">
        <v>-3000</v>
      </c>
      <c r="E23" s="27"/>
      <c r="F23" s="27">
        <v>-3000</v>
      </c>
    </row>
    <row r="24" spans="1:6" x14ac:dyDescent="0.25">
      <c r="A24" s="24" t="s">
        <v>723</v>
      </c>
      <c r="B24" s="24"/>
      <c r="C24" s="24"/>
      <c r="D24" s="27">
        <v>-18500</v>
      </c>
      <c r="E24" s="27"/>
      <c r="F24" s="27">
        <v>-18500</v>
      </c>
    </row>
    <row r="25" spans="1:6" x14ac:dyDescent="0.25">
      <c r="A25" s="24" t="s">
        <v>187</v>
      </c>
      <c r="B25" s="24"/>
      <c r="C25" s="24"/>
      <c r="D25" s="27">
        <v>-108000</v>
      </c>
      <c r="E25" s="27">
        <v>161000</v>
      </c>
      <c r="F25" s="27">
        <v>53000</v>
      </c>
    </row>
  </sheetData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FFB5CD-F582-4515-A8FA-2A54E3F20B58}">
  <dimension ref="A1:F29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43</v>
      </c>
      <c r="C1" s="28" t="s">
        <v>724</v>
      </c>
      <c r="D1" s="28" t="str">
        <f>VLOOKUP(B1,CustomerList[],2,0)</f>
        <v>D&amp;Y For Trading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>
        <v>-11500</v>
      </c>
      <c r="E5" s="27"/>
      <c r="F5" s="27">
        <v>-11500</v>
      </c>
    </row>
    <row r="6" spans="1:6" x14ac:dyDescent="0.25">
      <c r="A6" s="24" t="s">
        <v>687</v>
      </c>
      <c r="B6" s="24"/>
      <c r="C6" s="24"/>
      <c r="D6" s="27"/>
      <c r="E6" s="27">
        <v>24000</v>
      </c>
      <c r="F6" s="27">
        <v>24000</v>
      </c>
    </row>
    <row r="7" spans="1:6" x14ac:dyDescent="0.25">
      <c r="A7" s="24" t="s">
        <v>666</v>
      </c>
      <c r="B7" s="24" t="s">
        <v>0</v>
      </c>
      <c r="C7" s="24" t="s">
        <v>330</v>
      </c>
      <c r="D7" s="27"/>
      <c r="E7" s="27">
        <v>9500</v>
      </c>
      <c r="F7" s="27">
        <v>9500</v>
      </c>
    </row>
    <row r="8" spans="1:6" x14ac:dyDescent="0.25">
      <c r="A8" s="24" t="s">
        <v>667</v>
      </c>
      <c r="B8" s="24" t="s">
        <v>0</v>
      </c>
      <c r="C8" s="24" t="s">
        <v>368</v>
      </c>
      <c r="D8" s="27"/>
      <c r="E8" s="27">
        <v>500</v>
      </c>
      <c r="F8" s="27">
        <v>500</v>
      </c>
    </row>
    <row r="9" spans="1:6" x14ac:dyDescent="0.25">
      <c r="A9" s="24" t="s">
        <v>690</v>
      </c>
      <c r="B9" s="24"/>
      <c r="C9" s="24"/>
      <c r="D9" s="27"/>
      <c r="E9" s="27">
        <v>14000</v>
      </c>
      <c r="F9" s="27">
        <v>14000</v>
      </c>
    </row>
    <row r="10" spans="1:6" x14ac:dyDescent="0.25">
      <c r="A10" s="24" t="s">
        <v>692</v>
      </c>
      <c r="B10" s="24"/>
      <c r="C10" s="24"/>
      <c r="D10" s="27"/>
      <c r="E10" s="27">
        <v>6500</v>
      </c>
      <c r="F10" s="27">
        <v>6500</v>
      </c>
    </row>
    <row r="11" spans="1:6" x14ac:dyDescent="0.25">
      <c r="A11" s="24" t="s">
        <v>693</v>
      </c>
      <c r="B11" s="24"/>
      <c r="C11" s="24"/>
      <c r="D11" s="27">
        <v>-15000</v>
      </c>
      <c r="E11" s="27"/>
      <c r="F11" s="27">
        <v>-15000</v>
      </c>
    </row>
    <row r="12" spans="1:6" x14ac:dyDescent="0.25">
      <c r="A12" s="24" t="s">
        <v>672</v>
      </c>
      <c r="B12" s="24" t="s">
        <v>2</v>
      </c>
      <c r="C12" s="24" t="s">
        <v>525</v>
      </c>
      <c r="D12" s="27">
        <v>-10000</v>
      </c>
      <c r="E12" s="27"/>
      <c r="F12" s="27">
        <v>-10000</v>
      </c>
    </row>
    <row r="13" spans="1:6" x14ac:dyDescent="0.25">
      <c r="A13" s="24" t="s">
        <v>697</v>
      </c>
      <c r="B13" s="24"/>
      <c r="C13" s="24"/>
      <c r="D13" s="27">
        <v>-500</v>
      </c>
      <c r="E13" s="27"/>
      <c r="F13" s="27">
        <v>-500</v>
      </c>
    </row>
    <row r="14" spans="1:6" x14ac:dyDescent="0.25">
      <c r="A14" s="24" t="s">
        <v>673</v>
      </c>
      <c r="B14" s="24" t="s">
        <v>0</v>
      </c>
      <c r="C14" s="24" t="s">
        <v>567</v>
      </c>
      <c r="D14" s="27"/>
      <c r="E14" s="27">
        <v>19500</v>
      </c>
      <c r="F14" s="27">
        <v>19500</v>
      </c>
    </row>
    <row r="15" spans="1:6" x14ac:dyDescent="0.25">
      <c r="A15" s="24" t="s">
        <v>700</v>
      </c>
      <c r="B15" s="24"/>
      <c r="C15" s="24"/>
      <c r="D15" s="27">
        <v>-11000</v>
      </c>
      <c r="E15" s="27">
        <v>10000</v>
      </c>
      <c r="F15" s="27">
        <v>-1000</v>
      </c>
    </row>
    <row r="16" spans="1:6" x14ac:dyDescent="0.25">
      <c r="A16" s="24" t="s">
        <v>677</v>
      </c>
      <c r="B16" s="24" t="s">
        <v>0</v>
      </c>
      <c r="C16" s="24" t="s">
        <v>658</v>
      </c>
      <c r="D16" s="27"/>
      <c r="E16" s="27">
        <v>13000</v>
      </c>
      <c r="F16" s="27">
        <v>13000</v>
      </c>
    </row>
    <row r="17" spans="1:6" x14ac:dyDescent="0.25">
      <c r="A17" s="24"/>
      <c r="B17" s="24" t="s">
        <v>1</v>
      </c>
      <c r="C17" s="24" t="s">
        <v>660</v>
      </c>
      <c r="D17" s="27">
        <v>-9500</v>
      </c>
      <c r="E17" s="27"/>
      <c r="F17" s="27">
        <v>-9500</v>
      </c>
    </row>
    <row r="18" spans="1:6" x14ac:dyDescent="0.25">
      <c r="A18" s="24" t="s">
        <v>704</v>
      </c>
      <c r="B18" s="24"/>
      <c r="C18" s="24"/>
      <c r="D18" s="27"/>
      <c r="E18" s="27">
        <v>19500</v>
      </c>
      <c r="F18" s="27">
        <v>19500</v>
      </c>
    </row>
    <row r="19" spans="1:6" x14ac:dyDescent="0.25">
      <c r="A19" s="24" t="s">
        <v>705</v>
      </c>
      <c r="B19" s="24"/>
      <c r="C19" s="24"/>
      <c r="D19" s="27"/>
      <c r="E19" s="27">
        <v>8500</v>
      </c>
      <c r="F19" s="27">
        <v>8500</v>
      </c>
    </row>
    <row r="20" spans="1:6" x14ac:dyDescent="0.25">
      <c r="A20" s="24" t="s">
        <v>706</v>
      </c>
      <c r="B20" s="24"/>
      <c r="C20" s="24"/>
      <c r="D20" s="27"/>
      <c r="E20" s="27">
        <v>19500</v>
      </c>
      <c r="F20" s="27">
        <v>19500</v>
      </c>
    </row>
    <row r="21" spans="1:6" x14ac:dyDescent="0.25">
      <c r="A21" s="24" t="s">
        <v>707</v>
      </c>
      <c r="B21" s="24"/>
      <c r="C21" s="24"/>
      <c r="D21" s="27">
        <v>-14500</v>
      </c>
      <c r="E21" s="27"/>
      <c r="F21" s="27">
        <v>-14500</v>
      </c>
    </row>
    <row r="22" spans="1:6" x14ac:dyDescent="0.25">
      <c r="A22" s="24" t="s">
        <v>679</v>
      </c>
      <c r="B22" s="24" t="s">
        <v>0</v>
      </c>
      <c r="C22" s="24" t="s">
        <v>658</v>
      </c>
      <c r="D22" s="27"/>
      <c r="E22" s="27">
        <v>18500</v>
      </c>
      <c r="F22" s="27">
        <v>18500</v>
      </c>
    </row>
    <row r="23" spans="1:6" x14ac:dyDescent="0.25">
      <c r="A23" s="24" t="s">
        <v>709</v>
      </c>
      <c r="B23" s="24"/>
      <c r="C23" s="24"/>
      <c r="D23" s="27"/>
      <c r="E23" s="27">
        <v>7000</v>
      </c>
      <c r="F23" s="27">
        <v>7000</v>
      </c>
    </row>
    <row r="24" spans="1:6" x14ac:dyDescent="0.25">
      <c r="A24" s="24" t="s">
        <v>710</v>
      </c>
      <c r="B24" s="24"/>
      <c r="C24" s="24"/>
      <c r="D24" s="27">
        <v>-20000</v>
      </c>
      <c r="E24" s="27">
        <v>9500</v>
      </c>
      <c r="F24" s="27">
        <v>-10500</v>
      </c>
    </row>
    <row r="25" spans="1:6" x14ac:dyDescent="0.25">
      <c r="A25" s="24" t="s">
        <v>711</v>
      </c>
      <c r="B25" s="24"/>
      <c r="C25" s="24"/>
      <c r="D25" s="27">
        <v>-3500</v>
      </c>
      <c r="E25" s="27"/>
      <c r="F25" s="27">
        <v>-3500</v>
      </c>
    </row>
    <row r="26" spans="1:6" x14ac:dyDescent="0.25">
      <c r="A26" s="24" t="s">
        <v>712</v>
      </c>
      <c r="B26" s="24"/>
      <c r="C26" s="24"/>
      <c r="D26" s="27"/>
      <c r="E26" s="27">
        <v>17500</v>
      </c>
      <c r="F26" s="27">
        <v>17500</v>
      </c>
    </row>
    <row r="27" spans="1:6" x14ac:dyDescent="0.25">
      <c r="A27" s="24" t="s">
        <v>713</v>
      </c>
      <c r="B27" s="24"/>
      <c r="C27" s="24"/>
      <c r="D27" s="27"/>
      <c r="E27" s="27">
        <v>19500</v>
      </c>
      <c r="F27" s="27">
        <v>19500</v>
      </c>
    </row>
    <row r="28" spans="1:6" x14ac:dyDescent="0.25">
      <c r="A28" s="24" t="s">
        <v>714</v>
      </c>
      <c r="B28" s="24"/>
      <c r="C28" s="24"/>
      <c r="D28" s="27"/>
      <c r="E28" s="27">
        <v>4500</v>
      </c>
      <c r="F28" s="27">
        <v>4500</v>
      </c>
    </row>
    <row r="29" spans="1:6" x14ac:dyDescent="0.25">
      <c r="A29" s="24" t="s">
        <v>187</v>
      </c>
      <c r="B29" s="24"/>
      <c r="C29" s="24"/>
      <c r="D29" s="27">
        <v>-95500</v>
      </c>
      <c r="E29" s="27">
        <v>221000</v>
      </c>
      <c r="F29" s="27">
        <v>125500</v>
      </c>
    </row>
  </sheetData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54DFA-54B3-4D7C-B6CA-A4AAD03CE88D}">
  <dimension ref="A1:F22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44</v>
      </c>
      <c r="C1" s="28" t="s">
        <v>724</v>
      </c>
      <c r="D1" s="28" t="str">
        <f>VLOOKUP(B1,CustomerList[],2,0)</f>
        <v>Y&amp;D For Sports Equipments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663</v>
      </c>
      <c r="B5" s="24" t="s">
        <v>0</v>
      </c>
      <c r="C5" s="24" t="s">
        <v>225</v>
      </c>
      <c r="D5" s="27"/>
      <c r="E5" s="27">
        <v>5000</v>
      </c>
      <c r="F5" s="27">
        <v>5000</v>
      </c>
    </row>
    <row r="6" spans="1:6" x14ac:dyDescent="0.25">
      <c r="A6" s="24" t="s">
        <v>687</v>
      </c>
      <c r="B6" s="24"/>
      <c r="C6" s="24"/>
      <c r="D6" s="27"/>
      <c r="E6" s="27">
        <v>11000</v>
      </c>
      <c r="F6" s="27">
        <v>11000</v>
      </c>
    </row>
    <row r="7" spans="1:6" x14ac:dyDescent="0.25">
      <c r="A7" s="24" t="s">
        <v>666</v>
      </c>
      <c r="B7" s="24" t="s">
        <v>0</v>
      </c>
      <c r="C7" s="24" t="s">
        <v>328</v>
      </c>
      <c r="D7" s="27"/>
      <c r="E7" s="27">
        <v>13500</v>
      </c>
      <c r="F7" s="27">
        <v>13500</v>
      </c>
    </row>
    <row r="8" spans="1:6" x14ac:dyDescent="0.25">
      <c r="A8" s="24" t="s">
        <v>692</v>
      </c>
      <c r="B8" s="24"/>
      <c r="C8" s="24"/>
      <c r="D8" s="27"/>
      <c r="E8" s="27">
        <v>18500</v>
      </c>
      <c r="F8" s="27">
        <v>18500</v>
      </c>
    </row>
    <row r="9" spans="1:6" x14ac:dyDescent="0.25">
      <c r="A9" s="24" t="s">
        <v>698</v>
      </c>
      <c r="B9" s="24"/>
      <c r="C9" s="24"/>
      <c r="D9" s="27">
        <v>-4500</v>
      </c>
      <c r="E9" s="27"/>
      <c r="F9" s="27">
        <v>-4500</v>
      </c>
    </row>
    <row r="10" spans="1:6" x14ac:dyDescent="0.25">
      <c r="A10" s="24" t="s">
        <v>673</v>
      </c>
      <c r="B10" s="24" t="s">
        <v>1</v>
      </c>
      <c r="C10" s="24" t="s">
        <v>550</v>
      </c>
      <c r="D10" s="27">
        <v>-6500</v>
      </c>
      <c r="E10" s="27"/>
      <c r="F10" s="27">
        <v>-6500</v>
      </c>
    </row>
    <row r="11" spans="1:6" x14ac:dyDescent="0.25">
      <c r="A11" s="24" t="s">
        <v>701</v>
      </c>
      <c r="B11" s="24"/>
      <c r="C11" s="24"/>
      <c r="D11" s="27"/>
      <c r="E11" s="27">
        <v>14000</v>
      </c>
      <c r="F11" s="27">
        <v>14000</v>
      </c>
    </row>
    <row r="12" spans="1:6" x14ac:dyDescent="0.25">
      <c r="A12" s="24" t="s">
        <v>676</v>
      </c>
      <c r="B12" s="24" t="s">
        <v>0</v>
      </c>
      <c r="C12" s="24" t="s">
        <v>649</v>
      </c>
      <c r="D12" s="27"/>
      <c r="E12" s="27">
        <v>15500</v>
      </c>
      <c r="F12" s="27">
        <v>15500</v>
      </c>
    </row>
    <row r="13" spans="1:6" x14ac:dyDescent="0.25">
      <c r="A13" s="24" t="s">
        <v>704</v>
      </c>
      <c r="B13" s="24"/>
      <c r="C13" s="24"/>
      <c r="D13" s="27">
        <v>-2500</v>
      </c>
      <c r="E13" s="27"/>
      <c r="F13" s="27">
        <v>-2500</v>
      </c>
    </row>
    <row r="14" spans="1:6" x14ac:dyDescent="0.25">
      <c r="A14" s="24" t="s">
        <v>707</v>
      </c>
      <c r="B14" s="24"/>
      <c r="C14" s="24"/>
      <c r="D14" s="27"/>
      <c r="E14" s="27">
        <v>14500</v>
      </c>
      <c r="F14" s="27">
        <v>14500</v>
      </c>
    </row>
    <row r="15" spans="1:6" x14ac:dyDescent="0.25">
      <c r="A15" s="24" t="s">
        <v>679</v>
      </c>
      <c r="B15" s="24" t="s">
        <v>3</v>
      </c>
      <c r="C15" s="24" t="s">
        <v>659</v>
      </c>
      <c r="D15" s="27">
        <v>-7000</v>
      </c>
      <c r="E15" s="27"/>
      <c r="F15" s="27">
        <v>-7000</v>
      </c>
    </row>
    <row r="16" spans="1:6" x14ac:dyDescent="0.25">
      <c r="A16" s="24" t="s">
        <v>709</v>
      </c>
      <c r="B16" s="24"/>
      <c r="C16" s="24"/>
      <c r="D16" s="27"/>
      <c r="E16" s="27">
        <v>31000</v>
      </c>
      <c r="F16" s="27">
        <v>31000</v>
      </c>
    </row>
    <row r="17" spans="1:6" x14ac:dyDescent="0.25">
      <c r="A17" s="24" t="s">
        <v>681</v>
      </c>
      <c r="B17" s="24" t="s">
        <v>0</v>
      </c>
      <c r="C17" s="24" t="s">
        <v>658</v>
      </c>
      <c r="D17" s="27"/>
      <c r="E17" s="27">
        <v>14000</v>
      </c>
      <c r="F17" s="27">
        <v>14000</v>
      </c>
    </row>
    <row r="18" spans="1:6" x14ac:dyDescent="0.25">
      <c r="A18" s="24" t="s">
        <v>716</v>
      </c>
      <c r="B18" s="24"/>
      <c r="C18" s="24"/>
      <c r="D18" s="27">
        <v>-17500</v>
      </c>
      <c r="E18" s="27"/>
      <c r="F18" s="27">
        <v>-17500</v>
      </c>
    </row>
    <row r="19" spans="1:6" x14ac:dyDescent="0.25">
      <c r="A19" s="24" t="s">
        <v>717</v>
      </c>
      <c r="B19" s="24"/>
      <c r="C19" s="24"/>
      <c r="D19" s="27">
        <v>-10000</v>
      </c>
      <c r="E19" s="27"/>
      <c r="F19" s="27">
        <v>-10000</v>
      </c>
    </row>
    <row r="20" spans="1:6" x14ac:dyDescent="0.25">
      <c r="A20" s="24" t="s">
        <v>720</v>
      </c>
      <c r="B20" s="24"/>
      <c r="C20" s="24"/>
      <c r="D20" s="27"/>
      <c r="E20" s="27">
        <v>5500</v>
      </c>
      <c r="F20" s="27">
        <v>5500</v>
      </c>
    </row>
    <row r="21" spans="1:6" x14ac:dyDescent="0.25">
      <c r="A21" s="24" t="s">
        <v>721</v>
      </c>
      <c r="B21" s="24"/>
      <c r="C21" s="24"/>
      <c r="D21" s="27">
        <v>-2000</v>
      </c>
      <c r="E21" s="27"/>
      <c r="F21" s="27">
        <v>-2000</v>
      </c>
    </row>
    <row r="22" spans="1:6" x14ac:dyDescent="0.25">
      <c r="A22" s="24" t="s">
        <v>187</v>
      </c>
      <c r="B22" s="24"/>
      <c r="C22" s="24"/>
      <c r="D22" s="27">
        <v>-50000</v>
      </c>
      <c r="E22" s="27">
        <v>142500</v>
      </c>
      <c r="F22" s="27">
        <v>92500</v>
      </c>
    </row>
  </sheetData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0EA5C-B5AE-40F6-BC0D-0AAD1790F3C7}">
  <dimension ref="A1:F28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45</v>
      </c>
      <c r="C1" s="28" t="s">
        <v>724</v>
      </c>
      <c r="D1" s="28" t="str">
        <f>VLOOKUP(B1,CustomerList[],2,0)</f>
        <v>A&amp;D For Maitenance &amp; Services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/>
      <c r="E5" s="27">
        <v>12500</v>
      </c>
      <c r="F5" s="27">
        <v>12500</v>
      </c>
    </row>
    <row r="6" spans="1:6" x14ac:dyDescent="0.25">
      <c r="A6" s="24" t="s">
        <v>664</v>
      </c>
      <c r="B6" s="24" t="s">
        <v>2</v>
      </c>
      <c r="C6" s="24" t="s">
        <v>244</v>
      </c>
      <c r="D6" s="27">
        <v>-11000</v>
      </c>
      <c r="E6" s="27"/>
      <c r="F6" s="27">
        <v>-11000</v>
      </c>
    </row>
    <row r="7" spans="1:6" x14ac:dyDescent="0.25">
      <c r="A7" s="24" t="s">
        <v>690</v>
      </c>
      <c r="B7" s="24"/>
      <c r="C7" s="24"/>
      <c r="D7" s="27"/>
      <c r="E7" s="27">
        <v>16500</v>
      </c>
      <c r="F7" s="27">
        <v>16500</v>
      </c>
    </row>
    <row r="8" spans="1:6" x14ac:dyDescent="0.25">
      <c r="A8" s="24" t="s">
        <v>693</v>
      </c>
      <c r="B8" s="24"/>
      <c r="C8" s="24"/>
      <c r="D8" s="27"/>
      <c r="E8" s="27">
        <v>2000</v>
      </c>
      <c r="F8" s="27">
        <v>2000</v>
      </c>
    </row>
    <row r="9" spans="1:6" x14ac:dyDescent="0.25">
      <c r="A9" s="24" t="s">
        <v>694</v>
      </c>
      <c r="B9" s="24"/>
      <c r="C9" s="24"/>
      <c r="D9" s="27"/>
      <c r="E9" s="27">
        <v>8000</v>
      </c>
      <c r="F9" s="27">
        <v>8000</v>
      </c>
    </row>
    <row r="10" spans="1:6" x14ac:dyDescent="0.25">
      <c r="A10" s="24" t="s">
        <v>672</v>
      </c>
      <c r="B10" s="24" t="s">
        <v>0</v>
      </c>
      <c r="C10" s="24" t="s">
        <v>540</v>
      </c>
      <c r="D10" s="27"/>
      <c r="E10" s="27">
        <v>10500</v>
      </c>
      <c r="F10" s="27">
        <v>10500</v>
      </c>
    </row>
    <row r="11" spans="1:6" x14ac:dyDescent="0.25">
      <c r="A11" s="24" t="s">
        <v>697</v>
      </c>
      <c r="B11" s="24"/>
      <c r="C11" s="24"/>
      <c r="D11" s="27"/>
      <c r="E11" s="27">
        <v>7500</v>
      </c>
      <c r="F11" s="27">
        <v>7500</v>
      </c>
    </row>
    <row r="12" spans="1:6" x14ac:dyDescent="0.25">
      <c r="A12" s="24" t="s">
        <v>699</v>
      </c>
      <c r="B12" s="24"/>
      <c r="C12" s="24"/>
      <c r="D12" s="27"/>
      <c r="E12" s="27">
        <v>17500</v>
      </c>
      <c r="F12" s="27">
        <v>17500</v>
      </c>
    </row>
    <row r="13" spans="1:6" x14ac:dyDescent="0.25">
      <c r="A13" s="24" t="s">
        <v>700</v>
      </c>
      <c r="B13" s="24"/>
      <c r="C13" s="24"/>
      <c r="D13" s="27"/>
      <c r="E13" s="27">
        <v>8500</v>
      </c>
      <c r="F13" s="27">
        <v>8500</v>
      </c>
    </row>
    <row r="14" spans="1:6" x14ac:dyDescent="0.25">
      <c r="A14" s="24" t="s">
        <v>701</v>
      </c>
      <c r="B14" s="24"/>
      <c r="C14" s="24"/>
      <c r="D14" s="27"/>
      <c r="E14" s="27">
        <v>12500</v>
      </c>
      <c r="F14" s="27">
        <v>12500</v>
      </c>
    </row>
    <row r="15" spans="1:6" x14ac:dyDescent="0.25">
      <c r="A15" s="24" t="s">
        <v>702</v>
      </c>
      <c r="B15" s="24"/>
      <c r="C15" s="24"/>
      <c r="D15" s="27">
        <v>-11500</v>
      </c>
      <c r="E15" s="27"/>
      <c r="F15" s="27">
        <v>-11500</v>
      </c>
    </row>
    <row r="16" spans="1:6" x14ac:dyDescent="0.25">
      <c r="A16" s="24" t="s">
        <v>705</v>
      </c>
      <c r="B16" s="24"/>
      <c r="C16" s="24"/>
      <c r="D16" s="27"/>
      <c r="E16" s="27">
        <v>5500</v>
      </c>
      <c r="F16" s="27">
        <v>5500</v>
      </c>
    </row>
    <row r="17" spans="1:6" x14ac:dyDescent="0.25">
      <c r="A17" s="24" t="s">
        <v>706</v>
      </c>
      <c r="B17" s="24"/>
      <c r="C17" s="24"/>
      <c r="D17" s="27">
        <v>-6500</v>
      </c>
      <c r="E17" s="27"/>
      <c r="F17" s="27">
        <v>-6500</v>
      </c>
    </row>
    <row r="18" spans="1:6" x14ac:dyDescent="0.25">
      <c r="A18" s="24" t="s">
        <v>678</v>
      </c>
      <c r="B18" s="24" t="s">
        <v>1</v>
      </c>
      <c r="C18" s="24" t="s">
        <v>660</v>
      </c>
      <c r="D18" s="27">
        <v>-16500</v>
      </c>
      <c r="E18" s="27"/>
      <c r="F18" s="27">
        <v>-16500</v>
      </c>
    </row>
    <row r="19" spans="1:6" x14ac:dyDescent="0.25">
      <c r="A19" s="24" t="s">
        <v>679</v>
      </c>
      <c r="B19" s="24" t="s">
        <v>2</v>
      </c>
      <c r="C19" s="24" t="s">
        <v>661</v>
      </c>
      <c r="D19" s="27">
        <v>-12000</v>
      </c>
      <c r="E19" s="27"/>
      <c r="F19" s="27">
        <v>-12000</v>
      </c>
    </row>
    <row r="20" spans="1:6" x14ac:dyDescent="0.25">
      <c r="A20" s="24" t="s">
        <v>713</v>
      </c>
      <c r="B20" s="24"/>
      <c r="C20" s="24"/>
      <c r="D20" s="27">
        <v>-7000</v>
      </c>
      <c r="E20" s="27">
        <v>16500</v>
      </c>
      <c r="F20" s="27">
        <v>9500</v>
      </c>
    </row>
    <row r="21" spans="1:6" x14ac:dyDescent="0.25">
      <c r="A21" s="24" t="s">
        <v>715</v>
      </c>
      <c r="B21" s="24"/>
      <c r="C21" s="24"/>
      <c r="D21" s="27">
        <v>-20000</v>
      </c>
      <c r="E21" s="27"/>
      <c r="F21" s="27">
        <v>-20000</v>
      </c>
    </row>
    <row r="22" spans="1:6" x14ac:dyDescent="0.25">
      <c r="A22" s="24" t="s">
        <v>716</v>
      </c>
      <c r="B22" s="24"/>
      <c r="C22" s="24"/>
      <c r="D22" s="27">
        <v>-5000</v>
      </c>
      <c r="E22" s="27">
        <v>31500</v>
      </c>
      <c r="F22" s="27">
        <v>26500</v>
      </c>
    </row>
    <row r="23" spans="1:6" x14ac:dyDescent="0.25">
      <c r="A23" s="24" t="s">
        <v>717</v>
      </c>
      <c r="B23" s="24"/>
      <c r="C23" s="24"/>
      <c r="D23" s="27">
        <v>-16500</v>
      </c>
      <c r="E23" s="27"/>
      <c r="F23" s="27">
        <v>-16500</v>
      </c>
    </row>
    <row r="24" spans="1:6" x14ac:dyDescent="0.25">
      <c r="A24" s="24" t="s">
        <v>685</v>
      </c>
      <c r="B24" s="24" t="s">
        <v>0</v>
      </c>
      <c r="C24" s="24" t="s">
        <v>658</v>
      </c>
      <c r="D24" s="27"/>
      <c r="E24" s="27">
        <v>14000</v>
      </c>
      <c r="F24" s="27">
        <v>14000</v>
      </c>
    </row>
    <row r="25" spans="1:6" x14ac:dyDescent="0.25">
      <c r="A25" s="24" t="s">
        <v>719</v>
      </c>
      <c r="B25" s="24"/>
      <c r="C25" s="24"/>
      <c r="D25" s="27">
        <v>-16000</v>
      </c>
      <c r="E25" s="27"/>
      <c r="F25" s="27">
        <v>-16000</v>
      </c>
    </row>
    <row r="26" spans="1:6" x14ac:dyDescent="0.25">
      <c r="A26" s="24" t="s">
        <v>722</v>
      </c>
      <c r="B26" s="24"/>
      <c r="C26" s="24"/>
      <c r="D26" s="27"/>
      <c r="E26" s="27">
        <v>3000</v>
      </c>
      <c r="F26" s="27">
        <v>3000</v>
      </c>
    </row>
    <row r="27" spans="1:6" x14ac:dyDescent="0.25">
      <c r="A27" s="24" t="s">
        <v>723</v>
      </c>
      <c r="B27" s="24"/>
      <c r="C27" s="24"/>
      <c r="D27" s="27">
        <v>-11500</v>
      </c>
      <c r="E27" s="27"/>
      <c r="F27" s="27">
        <v>-11500</v>
      </c>
    </row>
    <row r="28" spans="1:6" x14ac:dyDescent="0.25">
      <c r="A28" s="24" t="s">
        <v>187</v>
      </c>
      <c r="B28" s="24"/>
      <c r="C28" s="24"/>
      <c r="D28" s="27">
        <v>-133500</v>
      </c>
      <c r="E28" s="27">
        <v>166000</v>
      </c>
      <c r="F28" s="27">
        <v>32500</v>
      </c>
    </row>
  </sheetData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0194-9FEA-4252-BC3B-1DBB7E450B0A}">
  <dimension ref="A1:F21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46</v>
      </c>
      <c r="C1" s="28" t="s">
        <v>724</v>
      </c>
      <c r="D1" s="28" t="str">
        <f>VLOOKUP(B1,CustomerList[],2,0)</f>
        <v>Joseph For Distribution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/>
      <c r="E5" s="27">
        <v>5500</v>
      </c>
      <c r="F5" s="27">
        <v>5500</v>
      </c>
    </row>
    <row r="6" spans="1:6" x14ac:dyDescent="0.25">
      <c r="A6" s="24" t="s">
        <v>664</v>
      </c>
      <c r="B6" s="24" t="s">
        <v>0</v>
      </c>
      <c r="C6" s="24" t="s">
        <v>259</v>
      </c>
      <c r="D6" s="27"/>
      <c r="E6" s="27">
        <v>15000</v>
      </c>
      <c r="F6" s="27">
        <v>15000</v>
      </c>
    </row>
    <row r="7" spans="1:6" x14ac:dyDescent="0.25">
      <c r="A7" s="24" t="s">
        <v>665</v>
      </c>
      <c r="B7" s="24" t="s">
        <v>2</v>
      </c>
      <c r="C7" s="24" t="s">
        <v>279</v>
      </c>
      <c r="D7" s="27">
        <v>-17500</v>
      </c>
      <c r="E7" s="27"/>
      <c r="F7" s="27">
        <v>-17500</v>
      </c>
    </row>
    <row r="8" spans="1:6" x14ac:dyDescent="0.25">
      <c r="A8" s="24" t="s">
        <v>688</v>
      </c>
      <c r="B8" s="24"/>
      <c r="C8" s="24"/>
      <c r="D8" s="27"/>
      <c r="E8" s="27">
        <v>28000</v>
      </c>
      <c r="F8" s="27">
        <v>28000</v>
      </c>
    </row>
    <row r="9" spans="1:6" x14ac:dyDescent="0.25">
      <c r="A9" s="24" t="s">
        <v>666</v>
      </c>
      <c r="B9" s="24" t="s">
        <v>1</v>
      </c>
      <c r="C9" s="24" t="s">
        <v>311</v>
      </c>
      <c r="D9" s="27">
        <v>-18000</v>
      </c>
      <c r="E9" s="27"/>
      <c r="F9" s="27">
        <v>-18000</v>
      </c>
    </row>
    <row r="10" spans="1:6" x14ac:dyDescent="0.25">
      <c r="A10" s="24" t="s">
        <v>668</v>
      </c>
      <c r="B10" s="24" t="s">
        <v>0</v>
      </c>
      <c r="C10" s="24" t="s">
        <v>390</v>
      </c>
      <c r="D10" s="27"/>
      <c r="E10" s="27">
        <v>9500</v>
      </c>
      <c r="F10" s="27">
        <v>9500</v>
      </c>
    </row>
    <row r="11" spans="1:6" x14ac:dyDescent="0.25">
      <c r="A11" s="24" t="s">
        <v>693</v>
      </c>
      <c r="B11" s="24"/>
      <c r="C11" s="24"/>
      <c r="D11" s="27"/>
      <c r="E11" s="27">
        <v>2000</v>
      </c>
      <c r="F11" s="27">
        <v>2000</v>
      </c>
    </row>
    <row r="12" spans="1:6" x14ac:dyDescent="0.25">
      <c r="A12" s="24" t="s">
        <v>673</v>
      </c>
      <c r="B12" s="24" t="s">
        <v>0</v>
      </c>
      <c r="C12" s="24" t="s">
        <v>572</v>
      </c>
      <c r="D12" s="27"/>
      <c r="E12" s="27">
        <v>13500</v>
      </c>
      <c r="F12" s="27">
        <v>13500</v>
      </c>
    </row>
    <row r="13" spans="1:6" x14ac:dyDescent="0.25">
      <c r="A13" s="24"/>
      <c r="B13" s="24" t="s">
        <v>2</v>
      </c>
      <c r="C13" s="24" t="s">
        <v>561</v>
      </c>
      <c r="D13" s="27">
        <v>-12500</v>
      </c>
      <c r="E13" s="27"/>
      <c r="F13" s="27">
        <v>-12500</v>
      </c>
    </row>
    <row r="14" spans="1:6" x14ac:dyDescent="0.25">
      <c r="A14" s="24" t="s">
        <v>677</v>
      </c>
      <c r="B14" s="24" t="s">
        <v>0</v>
      </c>
      <c r="C14" s="24" t="s">
        <v>658</v>
      </c>
      <c r="D14" s="27"/>
      <c r="E14" s="27">
        <v>17500</v>
      </c>
      <c r="F14" s="27">
        <v>17500</v>
      </c>
    </row>
    <row r="15" spans="1:6" x14ac:dyDescent="0.25">
      <c r="A15" s="24"/>
      <c r="B15" s="24" t="s">
        <v>3</v>
      </c>
      <c r="C15" s="24" t="s">
        <v>659</v>
      </c>
      <c r="D15" s="27">
        <v>-17000</v>
      </c>
      <c r="E15" s="27"/>
      <c r="F15" s="27">
        <v>-17000</v>
      </c>
    </row>
    <row r="16" spans="1:6" x14ac:dyDescent="0.25">
      <c r="A16" s="24" t="s">
        <v>706</v>
      </c>
      <c r="B16" s="24"/>
      <c r="C16" s="24"/>
      <c r="D16" s="27">
        <v>-3000</v>
      </c>
      <c r="E16" s="27"/>
      <c r="F16" s="27">
        <v>-3000</v>
      </c>
    </row>
    <row r="17" spans="1:6" x14ac:dyDescent="0.25">
      <c r="A17" s="24" t="s">
        <v>710</v>
      </c>
      <c r="B17" s="24"/>
      <c r="C17" s="24"/>
      <c r="D17" s="27"/>
      <c r="E17" s="27">
        <v>14500</v>
      </c>
      <c r="F17" s="27">
        <v>14500</v>
      </c>
    </row>
    <row r="18" spans="1:6" x14ac:dyDescent="0.25">
      <c r="A18" s="24" t="s">
        <v>716</v>
      </c>
      <c r="B18" s="24"/>
      <c r="C18" s="24"/>
      <c r="D18" s="27"/>
      <c r="E18" s="27">
        <v>8000</v>
      </c>
      <c r="F18" s="27">
        <v>8000</v>
      </c>
    </row>
    <row r="19" spans="1:6" x14ac:dyDescent="0.25">
      <c r="A19" s="24" t="s">
        <v>718</v>
      </c>
      <c r="B19" s="24"/>
      <c r="C19" s="24"/>
      <c r="D19" s="27"/>
      <c r="E19" s="27">
        <v>11500</v>
      </c>
      <c r="F19" s="27">
        <v>11500</v>
      </c>
    </row>
    <row r="20" spans="1:6" x14ac:dyDescent="0.25">
      <c r="A20" s="24" t="s">
        <v>722</v>
      </c>
      <c r="B20" s="24"/>
      <c r="C20" s="24"/>
      <c r="D20" s="27"/>
      <c r="E20" s="27">
        <v>13500</v>
      </c>
      <c r="F20" s="27">
        <v>13500</v>
      </c>
    </row>
    <row r="21" spans="1:6" x14ac:dyDescent="0.25">
      <c r="A21" s="24" t="s">
        <v>187</v>
      </c>
      <c r="B21" s="24"/>
      <c r="C21" s="24"/>
      <c r="D21" s="27">
        <v>-68000</v>
      </c>
      <c r="E21" s="27">
        <v>138500</v>
      </c>
      <c r="F21" s="27">
        <v>70500</v>
      </c>
    </row>
  </sheetData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B0D8E-56C1-47A4-B3C0-772168C65861}">
  <dimension ref="A1:F34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47</v>
      </c>
      <c r="C1" s="28" t="s">
        <v>724</v>
      </c>
      <c r="D1" s="28" t="str">
        <f>VLOOKUP(B1,CustomerList[],2,0)</f>
        <v>Y&amp;C For Trading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663</v>
      </c>
      <c r="B5" s="24" t="s">
        <v>0</v>
      </c>
      <c r="C5" s="24" t="s">
        <v>220</v>
      </c>
      <c r="D5" s="27"/>
      <c r="E5" s="27">
        <v>2000</v>
      </c>
      <c r="F5" s="27">
        <v>2000</v>
      </c>
    </row>
    <row r="6" spans="1:6" x14ac:dyDescent="0.25">
      <c r="A6" s="24"/>
      <c r="B6" s="24"/>
      <c r="C6" s="24" t="s">
        <v>229</v>
      </c>
      <c r="D6" s="27"/>
      <c r="E6" s="27">
        <v>10500</v>
      </c>
      <c r="F6" s="27">
        <v>10500</v>
      </c>
    </row>
    <row r="7" spans="1:6" x14ac:dyDescent="0.25">
      <c r="A7" s="24" t="s">
        <v>664</v>
      </c>
      <c r="B7" s="24" t="s">
        <v>0</v>
      </c>
      <c r="C7" s="24" t="s">
        <v>260</v>
      </c>
      <c r="D7" s="27"/>
      <c r="E7" s="27">
        <v>16000</v>
      </c>
      <c r="F7" s="27">
        <v>16000</v>
      </c>
    </row>
    <row r="8" spans="1:6" x14ac:dyDescent="0.25">
      <c r="A8" s="24" t="s">
        <v>665</v>
      </c>
      <c r="B8" s="24" t="s">
        <v>0</v>
      </c>
      <c r="C8" s="24" t="s">
        <v>283</v>
      </c>
      <c r="D8" s="27"/>
      <c r="E8" s="27">
        <v>12000</v>
      </c>
      <c r="F8" s="27">
        <v>12000</v>
      </c>
    </row>
    <row r="9" spans="1:6" x14ac:dyDescent="0.25">
      <c r="A9" s="24"/>
      <c r="B9" s="24"/>
      <c r="C9" s="24" t="s">
        <v>288</v>
      </c>
      <c r="D9" s="27"/>
      <c r="E9" s="27">
        <v>15500</v>
      </c>
      <c r="F9" s="27">
        <v>15500</v>
      </c>
    </row>
    <row r="10" spans="1:6" x14ac:dyDescent="0.25">
      <c r="A10" s="24"/>
      <c r="B10" s="24"/>
      <c r="C10" s="24" t="s">
        <v>301</v>
      </c>
      <c r="D10" s="27"/>
      <c r="E10" s="27">
        <v>9500</v>
      </c>
      <c r="F10" s="27">
        <v>9500</v>
      </c>
    </row>
    <row r="11" spans="1:6" x14ac:dyDescent="0.25">
      <c r="A11" s="24" t="s">
        <v>687</v>
      </c>
      <c r="B11" s="24"/>
      <c r="C11" s="24"/>
      <c r="D11" s="27"/>
      <c r="E11" s="27">
        <v>15000</v>
      </c>
      <c r="F11" s="27">
        <v>15000</v>
      </c>
    </row>
    <row r="12" spans="1:6" x14ac:dyDescent="0.25">
      <c r="A12" s="24" t="s">
        <v>666</v>
      </c>
      <c r="B12" s="24" t="s">
        <v>0</v>
      </c>
      <c r="C12" s="24" t="s">
        <v>321</v>
      </c>
      <c r="D12" s="27"/>
      <c r="E12" s="27">
        <v>16500</v>
      </c>
      <c r="F12" s="27">
        <v>16500</v>
      </c>
    </row>
    <row r="13" spans="1:6" x14ac:dyDescent="0.25">
      <c r="A13" s="24" t="s">
        <v>692</v>
      </c>
      <c r="B13" s="24"/>
      <c r="C13" s="24"/>
      <c r="D13" s="27"/>
      <c r="E13" s="27">
        <v>13500</v>
      </c>
      <c r="F13" s="27">
        <v>13500</v>
      </c>
    </row>
    <row r="14" spans="1:6" x14ac:dyDescent="0.25">
      <c r="A14" s="24" t="s">
        <v>670</v>
      </c>
      <c r="B14" s="24" t="s">
        <v>0</v>
      </c>
      <c r="C14" s="24" t="s">
        <v>457</v>
      </c>
      <c r="D14" s="27"/>
      <c r="E14" s="27">
        <v>16500</v>
      </c>
      <c r="F14" s="27">
        <v>16500</v>
      </c>
    </row>
    <row r="15" spans="1:6" x14ac:dyDescent="0.25">
      <c r="A15" s="24" t="s">
        <v>695</v>
      </c>
      <c r="B15" s="24"/>
      <c r="C15" s="24"/>
      <c r="D15" s="27"/>
      <c r="E15" s="27">
        <v>19000</v>
      </c>
      <c r="F15" s="27">
        <v>19000</v>
      </c>
    </row>
    <row r="16" spans="1:6" x14ac:dyDescent="0.25">
      <c r="A16" s="24" t="s">
        <v>696</v>
      </c>
      <c r="B16" s="24"/>
      <c r="C16" s="24"/>
      <c r="D16" s="27">
        <v>-20000</v>
      </c>
      <c r="E16" s="27"/>
      <c r="F16" s="27">
        <v>-20000</v>
      </c>
    </row>
    <row r="17" spans="1:6" x14ac:dyDescent="0.25">
      <c r="A17" s="24" t="s">
        <v>671</v>
      </c>
      <c r="B17" s="24" t="s">
        <v>0</v>
      </c>
      <c r="C17" s="24" t="s">
        <v>512</v>
      </c>
      <c r="D17" s="27"/>
      <c r="E17" s="27">
        <v>2500</v>
      </c>
      <c r="F17" s="27">
        <v>2500</v>
      </c>
    </row>
    <row r="18" spans="1:6" x14ac:dyDescent="0.25">
      <c r="A18" s="24" t="s">
        <v>672</v>
      </c>
      <c r="B18" s="24" t="s">
        <v>0</v>
      </c>
      <c r="C18" s="24" t="s">
        <v>544</v>
      </c>
      <c r="D18" s="27"/>
      <c r="E18" s="27">
        <v>3500</v>
      </c>
      <c r="F18" s="27">
        <v>3500</v>
      </c>
    </row>
    <row r="19" spans="1:6" x14ac:dyDescent="0.25">
      <c r="A19" s="24" t="s">
        <v>697</v>
      </c>
      <c r="B19" s="24"/>
      <c r="C19" s="24"/>
      <c r="D19" s="27">
        <v>-11500</v>
      </c>
      <c r="E19" s="27"/>
      <c r="F19" s="27">
        <v>-11500</v>
      </c>
    </row>
    <row r="20" spans="1:6" x14ac:dyDescent="0.25">
      <c r="A20" s="24" t="s">
        <v>699</v>
      </c>
      <c r="B20" s="24"/>
      <c r="C20" s="24"/>
      <c r="D20" s="27">
        <v>-7500</v>
      </c>
      <c r="E20" s="27"/>
      <c r="F20" s="27">
        <v>-7500</v>
      </c>
    </row>
    <row r="21" spans="1:6" x14ac:dyDescent="0.25">
      <c r="A21" s="24" t="s">
        <v>673</v>
      </c>
      <c r="B21" s="24" t="s">
        <v>0</v>
      </c>
      <c r="C21" s="24" t="s">
        <v>569</v>
      </c>
      <c r="D21" s="27"/>
      <c r="E21" s="27">
        <v>13000</v>
      </c>
      <c r="F21" s="27">
        <v>13000</v>
      </c>
    </row>
    <row r="22" spans="1:6" x14ac:dyDescent="0.25">
      <c r="A22" s="24" t="s">
        <v>707</v>
      </c>
      <c r="B22" s="24"/>
      <c r="C22" s="24"/>
      <c r="D22" s="27">
        <v>-8500</v>
      </c>
      <c r="E22" s="27"/>
      <c r="F22" s="27">
        <v>-8500</v>
      </c>
    </row>
    <row r="23" spans="1:6" x14ac:dyDescent="0.25">
      <c r="A23" s="24" t="s">
        <v>678</v>
      </c>
      <c r="B23" s="24" t="s">
        <v>3</v>
      </c>
      <c r="C23" s="24" t="s">
        <v>659</v>
      </c>
      <c r="D23" s="27">
        <v>-20000</v>
      </c>
      <c r="E23" s="27"/>
      <c r="F23" s="27">
        <v>-20000</v>
      </c>
    </row>
    <row r="24" spans="1:6" x14ac:dyDescent="0.25">
      <c r="A24" s="24" t="s">
        <v>679</v>
      </c>
      <c r="B24" s="24" t="s">
        <v>0</v>
      </c>
      <c r="C24" s="24" t="s">
        <v>658</v>
      </c>
      <c r="D24" s="27"/>
      <c r="E24" s="27">
        <v>2500</v>
      </c>
      <c r="F24" s="27">
        <v>2500</v>
      </c>
    </row>
    <row r="25" spans="1:6" x14ac:dyDescent="0.25">
      <c r="A25" s="24" t="s">
        <v>710</v>
      </c>
      <c r="B25" s="24"/>
      <c r="C25" s="24"/>
      <c r="D25" s="27">
        <v>-15000</v>
      </c>
      <c r="E25" s="27"/>
      <c r="F25" s="27">
        <v>-15000</v>
      </c>
    </row>
    <row r="26" spans="1:6" x14ac:dyDescent="0.25">
      <c r="A26" s="24" t="s">
        <v>712</v>
      </c>
      <c r="B26" s="24"/>
      <c r="C26" s="24"/>
      <c r="D26" s="27"/>
      <c r="E26" s="27">
        <v>4000</v>
      </c>
      <c r="F26" s="27">
        <v>4000</v>
      </c>
    </row>
    <row r="27" spans="1:6" x14ac:dyDescent="0.25">
      <c r="A27" s="24" t="s">
        <v>713</v>
      </c>
      <c r="B27" s="24"/>
      <c r="C27" s="24"/>
      <c r="D27" s="27">
        <v>-7500</v>
      </c>
      <c r="E27" s="27"/>
      <c r="F27" s="27">
        <v>-7500</v>
      </c>
    </row>
    <row r="28" spans="1:6" x14ac:dyDescent="0.25">
      <c r="A28" s="24" t="s">
        <v>715</v>
      </c>
      <c r="B28" s="24"/>
      <c r="C28" s="24"/>
      <c r="D28" s="27"/>
      <c r="E28" s="27">
        <v>7000</v>
      </c>
      <c r="F28" s="27">
        <v>7000</v>
      </c>
    </row>
    <row r="29" spans="1:6" x14ac:dyDescent="0.25">
      <c r="A29" s="24" t="s">
        <v>716</v>
      </c>
      <c r="B29" s="24"/>
      <c r="C29" s="24"/>
      <c r="D29" s="27"/>
      <c r="E29" s="27">
        <v>6000</v>
      </c>
      <c r="F29" s="27">
        <v>6000</v>
      </c>
    </row>
    <row r="30" spans="1:6" x14ac:dyDescent="0.25">
      <c r="A30" s="24" t="s">
        <v>684</v>
      </c>
      <c r="B30" s="24" t="s">
        <v>0</v>
      </c>
      <c r="C30" s="24" t="s">
        <v>658</v>
      </c>
      <c r="D30" s="27"/>
      <c r="E30" s="27">
        <v>8500</v>
      </c>
      <c r="F30" s="27">
        <v>8500</v>
      </c>
    </row>
    <row r="31" spans="1:6" x14ac:dyDescent="0.25">
      <c r="A31" s="24" t="s">
        <v>718</v>
      </c>
      <c r="B31" s="24"/>
      <c r="C31" s="24"/>
      <c r="D31" s="27"/>
      <c r="E31" s="27">
        <v>9500</v>
      </c>
      <c r="F31" s="27">
        <v>9500</v>
      </c>
    </row>
    <row r="32" spans="1:6" x14ac:dyDescent="0.25">
      <c r="A32" s="24" t="s">
        <v>719</v>
      </c>
      <c r="B32" s="24"/>
      <c r="C32" s="24"/>
      <c r="D32" s="27">
        <v>-10000</v>
      </c>
      <c r="E32" s="27"/>
      <c r="F32" s="27">
        <v>-10000</v>
      </c>
    </row>
    <row r="33" spans="1:6" x14ac:dyDescent="0.25">
      <c r="A33" s="24" t="s">
        <v>723</v>
      </c>
      <c r="B33" s="24"/>
      <c r="C33" s="24"/>
      <c r="D33" s="27">
        <v>-5000</v>
      </c>
      <c r="E33" s="27">
        <v>8000</v>
      </c>
      <c r="F33" s="27">
        <v>3000</v>
      </c>
    </row>
    <row r="34" spans="1:6" x14ac:dyDescent="0.25">
      <c r="A34" s="24" t="s">
        <v>187</v>
      </c>
      <c r="B34" s="24"/>
      <c r="C34" s="24"/>
      <c r="D34" s="27">
        <v>-105000</v>
      </c>
      <c r="E34" s="27">
        <v>210500</v>
      </c>
      <c r="F34" s="27">
        <v>105500</v>
      </c>
    </row>
  </sheetData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C4E8F-4EBF-4393-82EC-43C029D22124}">
  <dimension ref="A1:F34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48</v>
      </c>
      <c r="C1" s="28" t="s">
        <v>724</v>
      </c>
      <c r="D1" s="28" t="str">
        <f>VLOOKUP(B1,CustomerList[],2,0)</f>
        <v>Y&amp;Y For Maitenance &amp; Services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665</v>
      </c>
      <c r="B5" s="24" t="s">
        <v>1</v>
      </c>
      <c r="C5" s="24" t="s">
        <v>275</v>
      </c>
      <c r="D5" s="27">
        <v>-20000</v>
      </c>
      <c r="E5" s="27"/>
      <c r="F5" s="27">
        <v>-20000</v>
      </c>
    </row>
    <row r="6" spans="1:6" x14ac:dyDescent="0.25">
      <c r="A6" s="24" t="s">
        <v>688</v>
      </c>
      <c r="B6" s="24"/>
      <c r="C6" s="24"/>
      <c r="D6" s="27">
        <v>-13500</v>
      </c>
      <c r="E6" s="27"/>
      <c r="F6" s="27">
        <v>-13500</v>
      </c>
    </row>
    <row r="7" spans="1:6" x14ac:dyDescent="0.25">
      <c r="A7" s="24" t="s">
        <v>689</v>
      </c>
      <c r="B7" s="24"/>
      <c r="C7" s="24"/>
      <c r="D7" s="27"/>
      <c r="E7" s="27">
        <v>4000</v>
      </c>
      <c r="F7" s="27">
        <v>4000</v>
      </c>
    </row>
    <row r="8" spans="1:6" x14ac:dyDescent="0.25">
      <c r="A8" s="24" t="s">
        <v>690</v>
      </c>
      <c r="B8" s="24"/>
      <c r="C8" s="24"/>
      <c r="D8" s="27">
        <v>-1500</v>
      </c>
      <c r="E8" s="27"/>
      <c r="F8" s="27">
        <v>-1500</v>
      </c>
    </row>
    <row r="9" spans="1:6" x14ac:dyDescent="0.25">
      <c r="A9" s="24" t="s">
        <v>692</v>
      </c>
      <c r="B9" s="24"/>
      <c r="C9" s="24"/>
      <c r="D9" s="27"/>
      <c r="E9" s="27">
        <v>5500</v>
      </c>
      <c r="F9" s="27">
        <v>5500</v>
      </c>
    </row>
    <row r="10" spans="1:6" x14ac:dyDescent="0.25">
      <c r="A10" s="24" t="s">
        <v>669</v>
      </c>
      <c r="B10" s="24" t="s">
        <v>3</v>
      </c>
      <c r="C10" s="24" t="s">
        <v>404</v>
      </c>
      <c r="D10" s="27">
        <v>-17000</v>
      </c>
      <c r="E10" s="27"/>
      <c r="F10" s="27">
        <v>-17000</v>
      </c>
    </row>
    <row r="11" spans="1:6" x14ac:dyDescent="0.25">
      <c r="A11" s="24" t="s">
        <v>693</v>
      </c>
      <c r="B11" s="24"/>
      <c r="C11" s="24"/>
      <c r="D11" s="27"/>
      <c r="E11" s="27">
        <v>10500</v>
      </c>
      <c r="F11" s="27">
        <v>10500</v>
      </c>
    </row>
    <row r="12" spans="1:6" x14ac:dyDescent="0.25">
      <c r="A12" s="24" t="s">
        <v>696</v>
      </c>
      <c r="B12" s="24"/>
      <c r="C12" s="24"/>
      <c r="D12" s="27"/>
      <c r="E12" s="27">
        <v>8000</v>
      </c>
      <c r="F12" s="27">
        <v>8000</v>
      </c>
    </row>
    <row r="13" spans="1:6" x14ac:dyDescent="0.25">
      <c r="A13" s="24" t="s">
        <v>671</v>
      </c>
      <c r="B13" s="24" t="s">
        <v>0</v>
      </c>
      <c r="C13" s="24" t="s">
        <v>501</v>
      </c>
      <c r="D13" s="27"/>
      <c r="E13" s="27">
        <v>19500</v>
      </c>
      <c r="F13" s="27">
        <v>19500</v>
      </c>
    </row>
    <row r="14" spans="1:6" x14ac:dyDescent="0.25">
      <c r="A14" s="24"/>
      <c r="B14" s="24" t="s">
        <v>2</v>
      </c>
      <c r="C14" s="24" t="s">
        <v>487</v>
      </c>
      <c r="D14" s="27">
        <v>-1500</v>
      </c>
      <c r="E14" s="27"/>
      <c r="F14" s="27">
        <v>-1500</v>
      </c>
    </row>
    <row r="15" spans="1:6" x14ac:dyDescent="0.25">
      <c r="A15" s="24" t="s">
        <v>672</v>
      </c>
      <c r="B15" s="24" t="s">
        <v>0</v>
      </c>
      <c r="C15" s="24" t="s">
        <v>530</v>
      </c>
      <c r="D15" s="27"/>
      <c r="E15" s="27">
        <v>500</v>
      </c>
      <c r="F15" s="27">
        <v>500</v>
      </c>
    </row>
    <row r="16" spans="1:6" x14ac:dyDescent="0.25">
      <c r="A16" s="24" t="s">
        <v>698</v>
      </c>
      <c r="B16" s="24"/>
      <c r="C16" s="24"/>
      <c r="D16" s="27"/>
      <c r="E16" s="27">
        <v>20000</v>
      </c>
      <c r="F16" s="27">
        <v>20000</v>
      </c>
    </row>
    <row r="17" spans="1:6" x14ac:dyDescent="0.25">
      <c r="A17" s="24" t="s">
        <v>674</v>
      </c>
      <c r="B17" s="24" t="s">
        <v>0</v>
      </c>
      <c r="C17" s="24" t="s">
        <v>595</v>
      </c>
      <c r="D17" s="27"/>
      <c r="E17" s="27">
        <v>500</v>
      </c>
      <c r="F17" s="27">
        <v>500</v>
      </c>
    </row>
    <row r="18" spans="1:6" x14ac:dyDescent="0.25">
      <c r="A18" s="24"/>
      <c r="B18" s="24"/>
      <c r="C18" s="24" t="s">
        <v>598</v>
      </c>
      <c r="D18" s="27"/>
      <c r="E18" s="27">
        <v>12500</v>
      </c>
      <c r="F18" s="27">
        <v>12500</v>
      </c>
    </row>
    <row r="19" spans="1:6" x14ac:dyDescent="0.25">
      <c r="A19" s="24" t="s">
        <v>675</v>
      </c>
      <c r="B19" s="24" t="s">
        <v>0</v>
      </c>
      <c r="C19" s="24" t="s">
        <v>627</v>
      </c>
      <c r="D19" s="27"/>
      <c r="E19" s="27">
        <v>14000</v>
      </c>
      <c r="F19" s="27">
        <v>14000</v>
      </c>
    </row>
    <row r="20" spans="1:6" x14ac:dyDescent="0.25">
      <c r="A20" s="24" t="s">
        <v>705</v>
      </c>
      <c r="B20" s="24"/>
      <c r="C20" s="24"/>
      <c r="D20" s="27"/>
      <c r="E20" s="27">
        <v>6000</v>
      </c>
      <c r="F20" s="27">
        <v>6000</v>
      </c>
    </row>
    <row r="21" spans="1:6" x14ac:dyDescent="0.25">
      <c r="A21" s="24" t="s">
        <v>678</v>
      </c>
      <c r="B21" s="24" t="s">
        <v>3</v>
      </c>
      <c r="C21" s="24" t="s">
        <v>659</v>
      </c>
      <c r="D21" s="27">
        <v>-1500</v>
      </c>
      <c r="E21" s="27"/>
      <c r="F21" s="27">
        <v>-1500</v>
      </c>
    </row>
    <row r="22" spans="1:6" x14ac:dyDescent="0.25">
      <c r="A22" s="24"/>
      <c r="B22" s="24" t="s">
        <v>2</v>
      </c>
      <c r="C22" s="24" t="s">
        <v>661</v>
      </c>
      <c r="D22" s="27">
        <v>-6500</v>
      </c>
      <c r="E22" s="27"/>
      <c r="F22" s="27">
        <v>-6500</v>
      </c>
    </row>
    <row r="23" spans="1:6" x14ac:dyDescent="0.25">
      <c r="A23" s="24" t="s">
        <v>708</v>
      </c>
      <c r="B23" s="24"/>
      <c r="C23" s="24"/>
      <c r="D23" s="27"/>
      <c r="E23" s="27">
        <v>7000</v>
      </c>
      <c r="F23" s="27">
        <v>7000</v>
      </c>
    </row>
    <row r="24" spans="1:6" x14ac:dyDescent="0.25">
      <c r="A24" s="24" t="s">
        <v>709</v>
      </c>
      <c r="B24" s="24"/>
      <c r="C24" s="24"/>
      <c r="D24" s="27">
        <v>-29000</v>
      </c>
      <c r="E24" s="27"/>
      <c r="F24" s="27">
        <v>-29000</v>
      </c>
    </row>
    <row r="25" spans="1:6" x14ac:dyDescent="0.25">
      <c r="A25" s="24" t="s">
        <v>681</v>
      </c>
      <c r="B25" s="24" t="s">
        <v>0</v>
      </c>
      <c r="C25" s="24" t="s">
        <v>658</v>
      </c>
      <c r="D25" s="27"/>
      <c r="E25" s="27">
        <v>9500</v>
      </c>
      <c r="F25" s="27">
        <v>9500</v>
      </c>
    </row>
    <row r="26" spans="1:6" x14ac:dyDescent="0.25">
      <c r="A26" s="24" t="s">
        <v>711</v>
      </c>
      <c r="B26" s="24"/>
      <c r="C26" s="24"/>
      <c r="D26" s="27"/>
      <c r="E26" s="27">
        <v>14500</v>
      </c>
      <c r="F26" s="27">
        <v>14500</v>
      </c>
    </row>
    <row r="27" spans="1:6" x14ac:dyDescent="0.25">
      <c r="A27" s="24" t="s">
        <v>713</v>
      </c>
      <c r="B27" s="24"/>
      <c r="C27" s="24"/>
      <c r="D27" s="27">
        <v>-10500</v>
      </c>
      <c r="E27" s="27"/>
      <c r="F27" s="27">
        <v>-10500</v>
      </c>
    </row>
    <row r="28" spans="1:6" x14ac:dyDescent="0.25">
      <c r="A28" s="24" t="s">
        <v>714</v>
      </c>
      <c r="B28" s="24"/>
      <c r="C28" s="24"/>
      <c r="D28" s="27"/>
      <c r="E28" s="27">
        <v>6500</v>
      </c>
      <c r="F28" s="27">
        <v>6500</v>
      </c>
    </row>
    <row r="29" spans="1:6" x14ac:dyDescent="0.25">
      <c r="A29" s="24" t="s">
        <v>715</v>
      </c>
      <c r="B29" s="24"/>
      <c r="C29" s="24"/>
      <c r="D29" s="27">
        <v>-6000</v>
      </c>
      <c r="E29" s="27"/>
      <c r="F29" s="27">
        <v>-6000</v>
      </c>
    </row>
    <row r="30" spans="1:6" x14ac:dyDescent="0.25">
      <c r="A30" s="24" t="s">
        <v>716</v>
      </c>
      <c r="B30" s="24"/>
      <c r="C30" s="24"/>
      <c r="D30" s="27">
        <v>-1500</v>
      </c>
      <c r="E30" s="27"/>
      <c r="F30" s="27">
        <v>-1500</v>
      </c>
    </row>
    <row r="31" spans="1:6" x14ac:dyDescent="0.25">
      <c r="A31" s="24" t="s">
        <v>717</v>
      </c>
      <c r="B31" s="24"/>
      <c r="C31" s="24"/>
      <c r="D31" s="27">
        <v>-4000</v>
      </c>
      <c r="E31" s="27"/>
      <c r="F31" s="27">
        <v>-4000</v>
      </c>
    </row>
    <row r="32" spans="1:6" x14ac:dyDescent="0.25">
      <c r="A32" s="24" t="s">
        <v>721</v>
      </c>
      <c r="B32" s="24"/>
      <c r="C32" s="24"/>
      <c r="D32" s="27"/>
      <c r="E32" s="27">
        <v>12500</v>
      </c>
      <c r="F32" s="27">
        <v>12500</v>
      </c>
    </row>
    <row r="33" spans="1:6" x14ac:dyDescent="0.25">
      <c r="A33" s="24" t="s">
        <v>723</v>
      </c>
      <c r="B33" s="24"/>
      <c r="C33" s="24"/>
      <c r="D33" s="27">
        <v>-12500</v>
      </c>
      <c r="E33" s="27"/>
      <c r="F33" s="27">
        <v>-12500</v>
      </c>
    </row>
    <row r="34" spans="1:6" x14ac:dyDescent="0.25">
      <c r="A34" s="24" t="s">
        <v>187</v>
      </c>
      <c r="B34" s="24"/>
      <c r="C34" s="24"/>
      <c r="D34" s="27">
        <v>-125000</v>
      </c>
      <c r="E34" s="27">
        <v>151000</v>
      </c>
      <c r="F34" s="27">
        <v>26000</v>
      </c>
    </row>
  </sheetData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6D449-1B75-4C8D-95BF-1FDFD6C56CDB}">
  <dimension ref="A1:F27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49</v>
      </c>
      <c r="C1" s="28" t="s">
        <v>724</v>
      </c>
      <c r="D1" s="28" t="str">
        <f>VLOOKUP(B1,CustomerList[],2,0)</f>
        <v>Y&amp;Y For Sports Equipments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664</v>
      </c>
      <c r="B5" s="24" t="s">
        <v>0</v>
      </c>
      <c r="C5" s="24" t="s">
        <v>249</v>
      </c>
      <c r="D5" s="27"/>
      <c r="E5" s="27">
        <v>18000</v>
      </c>
      <c r="F5" s="27">
        <v>18000</v>
      </c>
    </row>
    <row r="6" spans="1:6" x14ac:dyDescent="0.25">
      <c r="A6" s="24" t="s">
        <v>687</v>
      </c>
      <c r="B6" s="24"/>
      <c r="C6" s="24"/>
      <c r="D6" s="27"/>
      <c r="E6" s="27">
        <v>12500</v>
      </c>
      <c r="F6" s="27">
        <v>12500</v>
      </c>
    </row>
    <row r="7" spans="1:6" x14ac:dyDescent="0.25">
      <c r="A7" s="24" t="s">
        <v>668</v>
      </c>
      <c r="B7" s="24" t="s">
        <v>0</v>
      </c>
      <c r="C7" s="24" t="s">
        <v>385</v>
      </c>
      <c r="D7" s="27"/>
      <c r="E7" s="27">
        <v>1000</v>
      </c>
      <c r="F7" s="27">
        <v>1000</v>
      </c>
    </row>
    <row r="8" spans="1:6" x14ac:dyDescent="0.25">
      <c r="A8" s="24" t="s">
        <v>692</v>
      </c>
      <c r="B8" s="24"/>
      <c r="C8" s="24"/>
      <c r="D8" s="27">
        <v>-18500</v>
      </c>
      <c r="E8" s="27"/>
      <c r="F8" s="27">
        <v>-18500</v>
      </c>
    </row>
    <row r="9" spans="1:6" x14ac:dyDescent="0.25">
      <c r="A9" s="24" t="s">
        <v>669</v>
      </c>
      <c r="B9" s="24" t="s">
        <v>0</v>
      </c>
      <c r="C9" s="24" t="s">
        <v>428</v>
      </c>
      <c r="D9" s="27"/>
      <c r="E9" s="27">
        <v>2500</v>
      </c>
      <c r="F9" s="27">
        <v>2500</v>
      </c>
    </row>
    <row r="10" spans="1:6" x14ac:dyDescent="0.25">
      <c r="A10" s="24" t="s">
        <v>694</v>
      </c>
      <c r="B10" s="24"/>
      <c r="C10" s="24"/>
      <c r="D10" s="27"/>
      <c r="E10" s="27">
        <v>4500</v>
      </c>
      <c r="F10" s="27">
        <v>4500</v>
      </c>
    </row>
    <row r="11" spans="1:6" x14ac:dyDescent="0.25">
      <c r="A11" s="24" t="s">
        <v>695</v>
      </c>
      <c r="B11" s="24"/>
      <c r="C11" s="24"/>
      <c r="D11" s="27"/>
      <c r="E11" s="27">
        <v>5500</v>
      </c>
      <c r="F11" s="27">
        <v>5500</v>
      </c>
    </row>
    <row r="12" spans="1:6" x14ac:dyDescent="0.25">
      <c r="A12" s="24" t="s">
        <v>698</v>
      </c>
      <c r="B12" s="24"/>
      <c r="C12" s="24"/>
      <c r="D12" s="27">
        <v>-24500</v>
      </c>
      <c r="E12" s="27">
        <v>12500</v>
      </c>
      <c r="F12" s="27">
        <v>-12000</v>
      </c>
    </row>
    <row r="13" spans="1:6" x14ac:dyDescent="0.25">
      <c r="A13" s="24" t="s">
        <v>699</v>
      </c>
      <c r="B13" s="24"/>
      <c r="C13" s="24"/>
      <c r="D13" s="27"/>
      <c r="E13" s="27">
        <v>11000</v>
      </c>
      <c r="F13" s="27">
        <v>11000</v>
      </c>
    </row>
    <row r="14" spans="1:6" x14ac:dyDescent="0.25">
      <c r="A14" s="24" t="s">
        <v>673</v>
      </c>
      <c r="B14" s="24" t="s">
        <v>1</v>
      </c>
      <c r="C14" s="24" t="s">
        <v>554</v>
      </c>
      <c r="D14" s="27">
        <v>-11500</v>
      </c>
      <c r="E14" s="27"/>
      <c r="F14" s="27">
        <v>-11500</v>
      </c>
    </row>
    <row r="15" spans="1:6" x14ac:dyDescent="0.25">
      <c r="A15" s="24" t="s">
        <v>675</v>
      </c>
      <c r="B15" s="24" t="s">
        <v>0</v>
      </c>
      <c r="C15" s="24" t="s">
        <v>623</v>
      </c>
      <c r="D15" s="27"/>
      <c r="E15" s="27">
        <v>16000</v>
      </c>
      <c r="F15" s="27">
        <v>16000</v>
      </c>
    </row>
    <row r="16" spans="1:6" x14ac:dyDescent="0.25">
      <c r="A16" s="24" t="s">
        <v>702</v>
      </c>
      <c r="B16" s="24"/>
      <c r="C16" s="24"/>
      <c r="D16" s="27">
        <v>-19500</v>
      </c>
      <c r="E16" s="27"/>
      <c r="F16" s="27">
        <v>-19500</v>
      </c>
    </row>
    <row r="17" spans="1:6" x14ac:dyDescent="0.25">
      <c r="A17" s="24" t="s">
        <v>704</v>
      </c>
      <c r="B17" s="24"/>
      <c r="C17" s="24"/>
      <c r="D17" s="27">
        <v>-10000</v>
      </c>
      <c r="E17" s="27">
        <v>7500</v>
      </c>
      <c r="F17" s="27">
        <v>-2500</v>
      </c>
    </row>
    <row r="18" spans="1:6" x14ac:dyDescent="0.25">
      <c r="A18" s="24" t="s">
        <v>706</v>
      </c>
      <c r="B18" s="24"/>
      <c r="C18" s="24"/>
      <c r="D18" s="27"/>
      <c r="E18" s="27">
        <v>12500</v>
      </c>
      <c r="F18" s="27">
        <v>12500</v>
      </c>
    </row>
    <row r="19" spans="1:6" x14ac:dyDescent="0.25">
      <c r="A19" s="24" t="s">
        <v>707</v>
      </c>
      <c r="B19" s="24"/>
      <c r="C19" s="24"/>
      <c r="D19" s="27"/>
      <c r="E19" s="27">
        <v>2000</v>
      </c>
      <c r="F19" s="27">
        <v>2000</v>
      </c>
    </row>
    <row r="20" spans="1:6" x14ac:dyDescent="0.25">
      <c r="A20" s="24" t="s">
        <v>681</v>
      </c>
      <c r="B20" s="24" t="s">
        <v>1</v>
      </c>
      <c r="C20" s="24" t="s">
        <v>660</v>
      </c>
      <c r="D20" s="27">
        <v>-14500</v>
      </c>
      <c r="E20" s="27"/>
      <c r="F20" s="27">
        <v>-14500</v>
      </c>
    </row>
    <row r="21" spans="1:6" x14ac:dyDescent="0.25">
      <c r="A21" s="24" t="s">
        <v>711</v>
      </c>
      <c r="B21" s="24"/>
      <c r="C21" s="24"/>
      <c r="D21" s="27">
        <v>-4500</v>
      </c>
      <c r="E21" s="27">
        <v>18500</v>
      </c>
      <c r="F21" s="27">
        <v>14000</v>
      </c>
    </row>
    <row r="22" spans="1:6" x14ac:dyDescent="0.25">
      <c r="A22" s="24" t="s">
        <v>712</v>
      </c>
      <c r="B22" s="24"/>
      <c r="C22" s="24"/>
      <c r="D22" s="27">
        <v>-16500</v>
      </c>
      <c r="E22" s="27">
        <v>5500</v>
      </c>
      <c r="F22" s="27">
        <v>-11000</v>
      </c>
    </row>
    <row r="23" spans="1:6" x14ac:dyDescent="0.25">
      <c r="A23" s="24" t="s">
        <v>715</v>
      </c>
      <c r="B23" s="24"/>
      <c r="C23" s="24"/>
      <c r="D23" s="27">
        <v>-8000</v>
      </c>
      <c r="E23" s="27"/>
      <c r="F23" s="27">
        <v>-8000</v>
      </c>
    </row>
    <row r="24" spans="1:6" x14ac:dyDescent="0.25">
      <c r="A24" s="24" t="s">
        <v>718</v>
      </c>
      <c r="B24" s="24"/>
      <c r="C24" s="24"/>
      <c r="D24" s="27"/>
      <c r="E24" s="27">
        <v>18500</v>
      </c>
      <c r="F24" s="27">
        <v>18500</v>
      </c>
    </row>
    <row r="25" spans="1:6" x14ac:dyDescent="0.25">
      <c r="A25" s="24" t="s">
        <v>719</v>
      </c>
      <c r="B25" s="24"/>
      <c r="C25" s="24"/>
      <c r="D25" s="27">
        <v>-2000</v>
      </c>
      <c r="E25" s="27">
        <v>15500</v>
      </c>
      <c r="F25" s="27">
        <v>13500</v>
      </c>
    </row>
    <row r="26" spans="1:6" x14ac:dyDescent="0.25">
      <c r="A26" s="24" t="s">
        <v>720</v>
      </c>
      <c r="B26" s="24"/>
      <c r="C26" s="24"/>
      <c r="D26" s="27"/>
      <c r="E26" s="27">
        <v>24500</v>
      </c>
      <c r="F26" s="27">
        <v>24500</v>
      </c>
    </row>
    <row r="27" spans="1:6" x14ac:dyDescent="0.25">
      <c r="A27" s="24" t="s">
        <v>187</v>
      </c>
      <c r="B27" s="24"/>
      <c r="C27" s="24"/>
      <c r="D27" s="27">
        <v>-129500</v>
      </c>
      <c r="E27" s="27">
        <v>188000</v>
      </c>
      <c r="F27" s="27">
        <v>58500</v>
      </c>
    </row>
  </sheetData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5390F0-2270-466C-97F8-D21AA17C8AB1}">
  <dimension ref="A1:F25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50</v>
      </c>
      <c r="C1" s="28" t="s">
        <v>724</v>
      </c>
      <c r="D1" s="28" t="str">
        <f>VLOOKUP(B1,CustomerList[],2,0)</f>
        <v>D&amp;A For Import &amp; Export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663</v>
      </c>
      <c r="B5" s="24" t="s">
        <v>1</v>
      </c>
      <c r="C5" s="24" t="s">
        <v>192</v>
      </c>
      <c r="D5" s="27">
        <v>-1000</v>
      </c>
      <c r="E5" s="27"/>
      <c r="F5" s="27">
        <v>-1000</v>
      </c>
    </row>
    <row r="6" spans="1:6" x14ac:dyDescent="0.25">
      <c r="A6" s="24" t="s">
        <v>665</v>
      </c>
      <c r="B6" s="24" t="s">
        <v>0</v>
      </c>
      <c r="C6" s="24" t="s">
        <v>303</v>
      </c>
      <c r="D6" s="27"/>
      <c r="E6" s="27">
        <v>11500</v>
      </c>
      <c r="F6" s="27">
        <v>11500</v>
      </c>
    </row>
    <row r="7" spans="1:6" x14ac:dyDescent="0.25">
      <c r="A7" s="24" t="s">
        <v>693</v>
      </c>
      <c r="B7" s="24"/>
      <c r="C7" s="24"/>
      <c r="D7" s="27"/>
      <c r="E7" s="27">
        <v>10500</v>
      </c>
      <c r="F7" s="27">
        <v>10500</v>
      </c>
    </row>
    <row r="8" spans="1:6" x14ac:dyDescent="0.25">
      <c r="A8" s="24" t="s">
        <v>670</v>
      </c>
      <c r="B8" s="24" t="s">
        <v>0</v>
      </c>
      <c r="C8" s="24" t="s">
        <v>466</v>
      </c>
      <c r="D8" s="27"/>
      <c r="E8" s="27">
        <v>3500</v>
      </c>
      <c r="F8" s="27">
        <v>3500</v>
      </c>
    </row>
    <row r="9" spans="1:6" x14ac:dyDescent="0.25">
      <c r="A9" s="24" t="s">
        <v>695</v>
      </c>
      <c r="B9" s="24"/>
      <c r="C9" s="24"/>
      <c r="D9" s="27"/>
      <c r="E9" s="27">
        <v>11000</v>
      </c>
      <c r="F9" s="27">
        <v>11000</v>
      </c>
    </row>
    <row r="10" spans="1:6" x14ac:dyDescent="0.25">
      <c r="A10" s="24" t="s">
        <v>673</v>
      </c>
      <c r="B10" s="24" t="s">
        <v>0</v>
      </c>
      <c r="C10" s="24" t="s">
        <v>571</v>
      </c>
      <c r="D10" s="27"/>
      <c r="E10" s="27">
        <v>10500</v>
      </c>
      <c r="F10" s="27">
        <v>10500</v>
      </c>
    </row>
    <row r="11" spans="1:6" x14ac:dyDescent="0.25">
      <c r="A11" s="24" t="s">
        <v>674</v>
      </c>
      <c r="B11" s="24" t="s">
        <v>0</v>
      </c>
      <c r="C11" s="24" t="s">
        <v>594</v>
      </c>
      <c r="D11" s="27"/>
      <c r="E11" s="27">
        <v>19500</v>
      </c>
      <c r="F11" s="27">
        <v>19500</v>
      </c>
    </row>
    <row r="12" spans="1:6" x14ac:dyDescent="0.25">
      <c r="A12" s="24" t="s">
        <v>700</v>
      </c>
      <c r="B12" s="24"/>
      <c r="C12" s="24"/>
      <c r="D12" s="27">
        <v>-15000</v>
      </c>
      <c r="E12" s="27">
        <v>9000</v>
      </c>
      <c r="F12" s="27">
        <v>-6000</v>
      </c>
    </row>
    <row r="13" spans="1:6" x14ac:dyDescent="0.25">
      <c r="A13" s="24" t="s">
        <v>706</v>
      </c>
      <c r="B13" s="24"/>
      <c r="C13" s="24"/>
      <c r="D13" s="27"/>
      <c r="E13" s="27">
        <v>7000</v>
      </c>
      <c r="F13" s="27">
        <v>7000</v>
      </c>
    </row>
    <row r="14" spans="1:6" x14ac:dyDescent="0.25">
      <c r="A14" s="24" t="s">
        <v>678</v>
      </c>
      <c r="B14" s="24" t="s">
        <v>0</v>
      </c>
      <c r="C14" s="24" t="s">
        <v>658</v>
      </c>
      <c r="D14" s="27"/>
      <c r="E14" s="27">
        <v>19500</v>
      </c>
      <c r="F14" s="27">
        <v>19500</v>
      </c>
    </row>
    <row r="15" spans="1:6" x14ac:dyDescent="0.25">
      <c r="A15" s="24" t="s">
        <v>713</v>
      </c>
      <c r="B15" s="24"/>
      <c r="C15" s="24"/>
      <c r="D15" s="27">
        <v>-4000</v>
      </c>
      <c r="E15" s="27"/>
      <c r="F15" s="27">
        <v>-4000</v>
      </c>
    </row>
    <row r="16" spans="1:6" x14ac:dyDescent="0.25">
      <c r="A16" s="24" t="s">
        <v>716</v>
      </c>
      <c r="B16" s="24"/>
      <c r="C16" s="24"/>
      <c r="D16" s="27">
        <v>-5500</v>
      </c>
      <c r="E16" s="27">
        <v>10500</v>
      </c>
      <c r="F16" s="27">
        <v>5000</v>
      </c>
    </row>
    <row r="17" spans="1:6" x14ac:dyDescent="0.25">
      <c r="A17" s="24" t="s">
        <v>683</v>
      </c>
      <c r="B17" s="24" t="s">
        <v>0</v>
      </c>
      <c r="C17" s="24" t="s">
        <v>658</v>
      </c>
      <c r="D17" s="27"/>
      <c r="E17" s="27">
        <v>10000</v>
      </c>
      <c r="F17" s="27">
        <v>10000</v>
      </c>
    </row>
    <row r="18" spans="1:6" x14ac:dyDescent="0.25">
      <c r="A18" s="24"/>
      <c r="B18" s="24" t="s">
        <v>2</v>
      </c>
      <c r="C18" s="24" t="s">
        <v>661</v>
      </c>
      <c r="D18" s="27">
        <v>-8000</v>
      </c>
      <c r="E18" s="27"/>
      <c r="F18" s="27">
        <v>-8000</v>
      </c>
    </row>
    <row r="19" spans="1:6" x14ac:dyDescent="0.25">
      <c r="A19" s="24" t="s">
        <v>718</v>
      </c>
      <c r="B19" s="24"/>
      <c r="C19" s="24"/>
      <c r="D19" s="27"/>
      <c r="E19" s="27">
        <v>21000</v>
      </c>
      <c r="F19" s="27">
        <v>21000</v>
      </c>
    </row>
    <row r="20" spans="1:6" x14ac:dyDescent="0.25">
      <c r="A20" s="24" t="s">
        <v>685</v>
      </c>
      <c r="B20" s="24" t="s">
        <v>1</v>
      </c>
      <c r="C20" s="24" t="s">
        <v>660</v>
      </c>
      <c r="D20" s="27">
        <v>-18000</v>
      </c>
      <c r="E20" s="27"/>
      <c r="F20" s="27">
        <v>-18000</v>
      </c>
    </row>
    <row r="21" spans="1:6" x14ac:dyDescent="0.25">
      <c r="A21" s="24" t="s">
        <v>719</v>
      </c>
      <c r="B21" s="24"/>
      <c r="C21" s="24"/>
      <c r="D21" s="27">
        <v>-10000</v>
      </c>
      <c r="E21" s="27"/>
      <c r="F21" s="27">
        <v>-10000</v>
      </c>
    </row>
    <row r="22" spans="1:6" x14ac:dyDescent="0.25">
      <c r="A22" s="24" t="s">
        <v>720</v>
      </c>
      <c r="B22" s="24"/>
      <c r="C22" s="24"/>
      <c r="D22" s="27"/>
      <c r="E22" s="27">
        <v>5000</v>
      </c>
      <c r="F22" s="27">
        <v>5000</v>
      </c>
    </row>
    <row r="23" spans="1:6" x14ac:dyDescent="0.25">
      <c r="A23" s="24" t="s">
        <v>722</v>
      </c>
      <c r="B23" s="24"/>
      <c r="C23" s="24"/>
      <c r="D23" s="27">
        <v>-19000</v>
      </c>
      <c r="E23" s="27"/>
      <c r="F23" s="27">
        <v>-19000</v>
      </c>
    </row>
    <row r="24" spans="1:6" x14ac:dyDescent="0.25">
      <c r="A24" s="24" t="s">
        <v>723</v>
      </c>
      <c r="B24" s="24"/>
      <c r="C24" s="24"/>
      <c r="D24" s="27">
        <v>-15500</v>
      </c>
      <c r="E24" s="27"/>
      <c r="F24" s="27">
        <v>-15500</v>
      </c>
    </row>
    <row r="25" spans="1:6" x14ac:dyDescent="0.25">
      <c r="A25" s="24" t="s">
        <v>187</v>
      </c>
      <c r="B25" s="24"/>
      <c r="C25" s="24"/>
      <c r="D25" s="27">
        <v>-96000</v>
      </c>
      <c r="E25" s="27">
        <v>148500</v>
      </c>
      <c r="F25" s="27">
        <v>52500</v>
      </c>
    </row>
  </sheetData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A1648-A544-443E-93DA-67289883D09F}">
  <dimension ref="A1:F31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51</v>
      </c>
      <c r="C1" s="28" t="s">
        <v>724</v>
      </c>
      <c r="D1" s="28" t="str">
        <f>VLOOKUP(B1,CustomerList[],2,0)</f>
        <v>A&amp;D For Trading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>
        <v>-6000</v>
      </c>
      <c r="E5" s="27"/>
      <c r="F5" s="27">
        <v>-6000</v>
      </c>
    </row>
    <row r="6" spans="1:6" x14ac:dyDescent="0.25">
      <c r="A6" s="24" t="s">
        <v>664</v>
      </c>
      <c r="B6" s="24" t="s">
        <v>1</v>
      </c>
      <c r="C6" s="24" t="s">
        <v>240</v>
      </c>
      <c r="D6" s="27">
        <v>-9500</v>
      </c>
      <c r="E6" s="27"/>
      <c r="F6" s="27">
        <v>-9500</v>
      </c>
    </row>
    <row r="7" spans="1:6" x14ac:dyDescent="0.25">
      <c r="A7" s="24" t="s">
        <v>687</v>
      </c>
      <c r="B7" s="24"/>
      <c r="C7" s="24"/>
      <c r="D7" s="27">
        <v>-10500</v>
      </c>
      <c r="E7" s="27">
        <v>8500</v>
      </c>
      <c r="F7" s="27">
        <v>-2000</v>
      </c>
    </row>
    <row r="8" spans="1:6" x14ac:dyDescent="0.25">
      <c r="A8" s="24" t="s">
        <v>692</v>
      </c>
      <c r="B8" s="24"/>
      <c r="C8" s="24"/>
      <c r="D8" s="27"/>
      <c r="E8" s="27">
        <v>7000</v>
      </c>
      <c r="F8" s="27">
        <v>7000</v>
      </c>
    </row>
    <row r="9" spans="1:6" x14ac:dyDescent="0.25">
      <c r="A9" s="24" t="s">
        <v>669</v>
      </c>
      <c r="B9" s="24" t="s">
        <v>2</v>
      </c>
      <c r="C9" s="24" t="s">
        <v>417</v>
      </c>
      <c r="D9" s="27">
        <v>-8500</v>
      </c>
      <c r="E9" s="27"/>
      <c r="F9" s="27">
        <v>-8500</v>
      </c>
    </row>
    <row r="10" spans="1:6" x14ac:dyDescent="0.25">
      <c r="A10" s="24" t="s">
        <v>670</v>
      </c>
      <c r="B10" s="24" t="s">
        <v>2</v>
      </c>
      <c r="C10" s="24" t="s">
        <v>451</v>
      </c>
      <c r="D10" s="27">
        <v>-12500</v>
      </c>
      <c r="E10" s="27"/>
      <c r="F10" s="27">
        <v>-12500</v>
      </c>
    </row>
    <row r="11" spans="1:6" x14ac:dyDescent="0.25">
      <c r="A11" s="24"/>
      <c r="B11" s="24"/>
      <c r="C11" s="24" t="s">
        <v>454</v>
      </c>
      <c r="D11" s="27">
        <v>-500</v>
      </c>
      <c r="E11" s="27"/>
      <c r="F11" s="27">
        <v>-500</v>
      </c>
    </row>
    <row r="12" spans="1:6" x14ac:dyDescent="0.25">
      <c r="A12" s="24" t="s">
        <v>671</v>
      </c>
      <c r="B12" s="24" t="s">
        <v>2</v>
      </c>
      <c r="C12" s="24" t="s">
        <v>490</v>
      </c>
      <c r="D12" s="27">
        <v>-18000</v>
      </c>
      <c r="E12" s="27"/>
      <c r="F12" s="27">
        <v>-18000</v>
      </c>
    </row>
    <row r="13" spans="1:6" x14ac:dyDescent="0.25">
      <c r="A13" s="24" t="s">
        <v>697</v>
      </c>
      <c r="B13" s="24"/>
      <c r="C13" s="24"/>
      <c r="D13" s="27">
        <v>-4000</v>
      </c>
      <c r="E13" s="27">
        <v>19500</v>
      </c>
      <c r="F13" s="27">
        <v>15500</v>
      </c>
    </row>
    <row r="14" spans="1:6" x14ac:dyDescent="0.25">
      <c r="A14" s="24" t="s">
        <v>673</v>
      </c>
      <c r="B14" s="24" t="s">
        <v>2</v>
      </c>
      <c r="C14" s="24" t="s">
        <v>562</v>
      </c>
      <c r="D14" s="27">
        <v>-14500</v>
      </c>
      <c r="E14" s="27"/>
      <c r="F14" s="27">
        <v>-14500</v>
      </c>
    </row>
    <row r="15" spans="1:6" x14ac:dyDescent="0.25">
      <c r="A15" s="24" t="s">
        <v>674</v>
      </c>
      <c r="B15" s="24" t="s">
        <v>0</v>
      </c>
      <c r="C15" s="24" t="s">
        <v>603</v>
      </c>
      <c r="D15" s="27"/>
      <c r="E15" s="27">
        <v>20000</v>
      </c>
      <c r="F15" s="27">
        <v>20000</v>
      </c>
    </row>
    <row r="16" spans="1:6" x14ac:dyDescent="0.25">
      <c r="A16" s="24" t="s">
        <v>700</v>
      </c>
      <c r="B16" s="24"/>
      <c r="C16" s="24"/>
      <c r="D16" s="27">
        <v>-11000</v>
      </c>
      <c r="E16" s="27"/>
      <c r="F16" s="27">
        <v>-11000</v>
      </c>
    </row>
    <row r="17" spans="1:6" x14ac:dyDescent="0.25">
      <c r="A17" s="24" t="s">
        <v>675</v>
      </c>
      <c r="B17" s="24" t="s">
        <v>0</v>
      </c>
      <c r="C17" s="24" t="s">
        <v>616</v>
      </c>
      <c r="D17" s="27"/>
      <c r="E17" s="27">
        <v>6500</v>
      </c>
      <c r="F17" s="27">
        <v>6500</v>
      </c>
    </row>
    <row r="18" spans="1:6" x14ac:dyDescent="0.25">
      <c r="A18" s="24" t="s">
        <v>701</v>
      </c>
      <c r="B18" s="24"/>
      <c r="C18" s="24"/>
      <c r="D18" s="27">
        <v>-18000</v>
      </c>
      <c r="E18" s="27"/>
      <c r="F18" s="27">
        <v>-18000</v>
      </c>
    </row>
    <row r="19" spans="1:6" x14ac:dyDescent="0.25">
      <c r="A19" s="24" t="s">
        <v>707</v>
      </c>
      <c r="B19" s="24"/>
      <c r="C19" s="24"/>
      <c r="D19" s="27"/>
      <c r="E19" s="27">
        <v>17000</v>
      </c>
      <c r="F19" s="27">
        <v>17000</v>
      </c>
    </row>
    <row r="20" spans="1:6" x14ac:dyDescent="0.25">
      <c r="A20" s="24" t="s">
        <v>680</v>
      </c>
      <c r="B20" s="24" t="s">
        <v>2</v>
      </c>
      <c r="C20" s="24" t="s">
        <v>661</v>
      </c>
      <c r="D20" s="27">
        <v>-10500</v>
      </c>
      <c r="E20" s="27"/>
      <c r="F20" s="27">
        <v>-10500</v>
      </c>
    </row>
    <row r="21" spans="1:6" x14ac:dyDescent="0.25">
      <c r="A21" s="24" t="s">
        <v>709</v>
      </c>
      <c r="B21" s="24"/>
      <c r="C21" s="24"/>
      <c r="D21" s="27"/>
      <c r="E21" s="27">
        <v>15500</v>
      </c>
      <c r="F21" s="27">
        <v>15500</v>
      </c>
    </row>
    <row r="22" spans="1:6" x14ac:dyDescent="0.25">
      <c r="A22" s="24" t="s">
        <v>710</v>
      </c>
      <c r="B22" s="24"/>
      <c r="C22" s="24"/>
      <c r="D22" s="27"/>
      <c r="E22" s="27">
        <v>11000</v>
      </c>
      <c r="F22" s="27">
        <v>11000</v>
      </c>
    </row>
    <row r="23" spans="1:6" x14ac:dyDescent="0.25">
      <c r="A23" s="24" t="s">
        <v>681</v>
      </c>
      <c r="B23" s="24" t="s">
        <v>0</v>
      </c>
      <c r="C23" s="24" t="s">
        <v>658</v>
      </c>
      <c r="D23" s="27"/>
      <c r="E23" s="27">
        <v>15500</v>
      </c>
      <c r="F23" s="27">
        <v>15500</v>
      </c>
    </row>
    <row r="24" spans="1:6" x14ac:dyDescent="0.25">
      <c r="A24" s="24"/>
      <c r="B24" s="24" t="s">
        <v>3</v>
      </c>
      <c r="C24" s="24" t="s">
        <v>659</v>
      </c>
      <c r="D24" s="27">
        <v>-10500</v>
      </c>
      <c r="E24" s="27"/>
      <c r="F24" s="27">
        <v>-10500</v>
      </c>
    </row>
    <row r="25" spans="1:6" x14ac:dyDescent="0.25">
      <c r="A25" s="24" t="s">
        <v>711</v>
      </c>
      <c r="B25" s="24"/>
      <c r="C25" s="24"/>
      <c r="D25" s="27"/>
      <c r="E25" s="27">
        <v>15000</v>
      </c>
      <c r="F25" s="27">
        <v>15000</v>
      </c>
    </row>
    <row r="26" spans="1:6" x14ac:dyDescent="0.25">
      <c r="A26" s="24" t="s">
        <v>714</v>
      </c>
      <c r="B26" s="24"/>
      <c r="C26" s="24"/>
      <c r="D26" s="27"/>
      <c r="E26" s="27">
        <v>14000</v>
      </c>
      <c r="F26" s="27">
        <v>14000</v>
      </c>
    </row>
    <row r="27" spans="1:6" x14ac:dyDescent="0.25">
      <c r="A27" s="24" t="s">
        <v>682</v>
      </c>
      <c r="B27" s="24" t="s">
        <v>0</v>
      </c>
      <c r="C27" s="24" t="s">
        <v>658</v>
      </c>
      <c r="D27" s="27"/>
      <c r="E27" s="27">
        <v>4000</v>
      </c>
      <c r="F27" s="27">
        <v>4000</v>
      </c>
    </row>
    <row r="28" spans="1:6" x14ac:dyDescent="0.25">
      <c r="A28" s="24" t="s">
        <v>683</v>
      </c>
      <c r="B28" s="24" t="s">
        <v>1</v>
      </c>
      <c r="C28" s="24" t="s">
        <v>660</v>
      </c>
      <c r="D28" s="27">
        <v>-19000</v>
      </c>
      <c r="E28" s="27"/>
      <c r="F28" s="27">
        <v>-19000</v>
      </c>
    </row>
    <row r="29" spans="1:6" x14ac:dyDescent="0.25">
      <c r="A29" s="24" t="s">
        <v>684</v>
      </c>
      <c r="B29" s="24" t="s">
        <v>3</v>
      </c>
      <c r="C29" s="24" t="s">
        <v>659</v>
      </c>
      <c r="D29" s="27">
        <v>-16000</v>
      </c>
      <c r="E29" s="27"/>
      <c r="F29" s="27">
        <v>-16000</v>
      </c>
    </row>
    <row r="30" spans="1:6" x14ac:dyDescent="0.25">
      <c r="A30" s="24" t="s">
        <v>719</v>
      </c>
      <c r="B30" s="24"/>
      <c r="C30" s="24"/>
      <c r="D30" s="27"/>
      <c r="E30" s="27">
        <v>16500</v>
      </c>
      <c r="F30" s="27">
        <v>16500</v>
      </c>
    </row>
    <row r="31" spans="1:6" x14ac:dyDescent="0.25">
      <c r="A31" s="24" t="s">
        <v>187</v>
      </c>
      <c r="B31" s="24"/>
      <c r="C31" s="24"/>
      <c r="D31" s="27">
        <v>-169000</v>
      </c>
      <c r="E31" s="27">
        <v>170000</v>
      </c>
      <c r="F31" s="27">
        <v>1000</v>
      </c>
    </row>
  </sheetData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CBC74-5E35-4D25-AF31-63AD48F50585}">
  <dimension ref="A1:F27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52</v>
      </c>
      <c r="C1" s="28" t="s">
        <v>724</v>
      </c>
      <c r="D1" s="28" t="str">
        <f>VLOOKUP(B1,CustomerList[],2,0)</f>
        <v>A&amp;Y For Trading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/>
      <c r="E5" s="27">
        <v>9500</v>
      </c>
      <c r="F5" s="27">
        <v>9500</v>
      </c>
    </row>
    <row r="6" spans="1:6" x14ac:dyDescent="0.25">
      <c r="A6" s="24" t="s">
        <v>664</v>
      </c>
      <c r="B6" s="24" t="s">
        <v>0</v>
      </c>
      <c r="C6" s="24" t="s">
        <v>256</v>
      </c>
      <c r="D6" s="27"/>
      <c r="E6" s="27">
        <v>11500</v>
      </c>
      <c r="F6" s="27">
        <v>11500</v>
      </c>
    </row>
    <row r="7" spans="1:6" x14ac:dyDescent="0.25">
      <c r="A7" s="24"/>
      <c r="B7" s="24" t="s">
        <v>3</v>
      </c>
      <c r="C7" s="24" t="s">
        <v>231</v>
      </c>
      <c r="D7" s="27">
        <v>-2500</v>
      </c>
      <c r="E7" s="27"/>
      <c r="F7" s="27">
        <v>-2500</v>
      </c>
    </row>
    <row r="8" spans="1:6" x14ac:dyDescent="0.25">
      <c r="A8" s="24" t="s">
        <v>687</v>
      </c>
      <c r="B8" s="24"/>
      <c r="C8" s="24"/>
      <c r="D8" s="27">
        <v>-11500</v>
      </c>
      <c r="E8" s="27"/>
      <c r="F8" s="27">
        <v>-11500</v>
      </c>
    </row>
    <row r="9" spans="1:6" x14ac:dyDescent="0.25">
      <c r="A9" s="24" t="s">
        <v>688</v>
      </c>
      <c r="B9" s="24"/>
      <c r="C9" s="24"/>
      <c r="D9" s="27"/>
      <c r="E9" s="27">
        <v>13500</v>
      </c>
      <c r="F9" s="27">
        <v>13500</v>
      </c>
    </row>
    <row r="10" spans="1:6" x14ac:dyDescent="0.25">
      <c r="A10" s="24" t="s">
        <v>689</v>
      </c>
      <c r="B10" s="24"/>
      <c r="C10" s="24"/>
      <c r="D10" s="27"/>
      <c r="E10" s="27">
        <v>9000</v>
      </c>
      <c r="F10" s="27">
        <v>9000</v>
      </c>
    </row>
    <row r="11" spans="1:6" x14ac:dyDescent="0.25">
      <c r="A11" s="24" t="s">
        <v>693</v>
      </c>
      <c r="B11" s="24"/>
      <c r="C11" s="24"/>
      <c r="D11" s="27">
        <v>-9000</v>
      </c>
      <c r="E11" s="27"/>
      <c r="F11" s="27">
        <v>-9000</v>
      </c>
    </row>
    <row r="12" spans="1:6" x14ac:dyDescent="0.25">
      <c r="A12" s="24" t="s">
        <v>670</v>
      </c>
      <c r="B12" s="24" t="s">
        <v>0</v>
      </c>
      <c r="C12" s="24" t="s">
        <v>467</v>
      </c>
      <c r="D12" s="27"/>
      <c r="E12" s="27">
        <v>10000</v>
      </c>
      <c r="F12" s="27">
        <v>10000</v>
      </c>
    </row>
    <row r="13" spans="1:6" x14ac:dyDescent="0.25">
      <c r="A13" s="24" t="s">
        <v>699</v>
      </c>
      <c r="B13" s="24"/>
      <c r="C13" s="24"/>
      <c r="D13" s="27"/>
      <c r="E13" s="27">
        <v>20000</v>
      </c>
      <c r="F13" s="27">
        <v>20000</v>
      </c>
    </row>
    <row r="14" spans="1:6" x14ac:dyDescent="0.25">
      <c r="A14" s="24" t="s">
        <v>673</v>
      </c>
      <c r="B14" s="24" t="s">
        <v>0</v>
      </c>
      <c r="C14" s="24" t="s">
        <v>563</v>
      </c>
      <c r="D14" s="27"/>
      <c r="E14" s="27">
        <v>3500</v>
      </c>
      <c r="F14" s="27">
        <v>3500</v>
      </c>
    </row>
    <row r="15" spans="1:6" x14ac:dyDescent="0.25">
      <c r="A15" s="24" t="s">
        <v>702</v>
      </c>
      <c r="B15" s="24"/>
      <c r="C15" s="24"/>
      <c r="D15" s="27">
        <v>-20000</v>
      </c>
      <c r="E15" s="27"/>
      <c r="F15" s="27">
        <v>-20000</v>
      </c>
    </row>
    <row r="16" spans="1:6" x14ac:dyDescent="0.25">
      <c r="A16" s="24" t="s">
        <v>704</v>
      </c>
      <c r="B16" s="24"/>
      <c r="C16" s="24"/>
      <c r="D16" s="27"/>
      <c r="E16" s="27">
        <v>14000</v>
      </c>
      <c r="F16" s="27">
        <v>14000</v>
      </c>
    </row>
    <row r="17" spans="1:6" x14ac:dyDescent="0.25">
      <c r="A17" s="24" t="s">
        <v>705</v>
      </c>
      <c r="B17" s="24"/>
      <c r="C17" s="24"/>
      <c r="D17" s="27">
        <v>-4000</v>
      </c>
      <c r="E17" s="27"/>
      <c r="F17" s="27">
        <v>-4000</v>
      </c>
    </row>
    <row r="18" spans="1:6" x14ac:dyDescent="0.25">
      <c r="A18" s="24" t="s">
        <v>707</v>
      </c>
      <c r="B18" s="24"/>
      <c r="C18" s="24"/>
      <c r="D18" s="27"/>
      <c r="E18" s="27">
        <v>17000</v>
      </c>
      <c r="F18" s="27">
        <v>17000</v>
      </c>
    </row>
    <row r="19" spans="1:6" x14ac:dyDescent="0.25">
      <c r="A19" s="24" t="s">
        <v>708</v>
      </c>
      <c r="B19" s="24"/>
      <c r="C19" s="24"/>
      <c r="D19" s="27">
        <v>-12500</v>
      </c>
      <c r="E19" s="27">
        <v>20000</v>
      </c>
      <c r="F19" s="27">
        <v>7500</v>
      </c>
    </row>
    <row r="20" spans="1:6" x14ac:dyDescent="0.25">
      <c r="A20" s="24" t="s">
        <v>710</v>
      </c>
      <c r="B20" s="24"/>
      <c r="C20" s="24"/>
      <c r="D20" s="27">
        <v>-29500</v>
      </c>
      <c r="E20" s="27"/>
      <c r="F20" s="27">
        <v>-29500</v>
      </c>
    </row>
    <row r="21" spans="1:6" x14ac:dyDescent="0.25">
      <c r="A21" s="24" t="s">
        <v>711</v>
      </c>
      <c r="B21" s="24"/>
      <c r="C21" s="24"/>
      <c r="D21" s="27"/>
      <c r="E21" s="27">
        <v>7000</v>
      </c>
      <c r="F21" s="27">
        <v>7000</v>
      </c>
    </row>
    <row r="22" spans="1:6" x14ac:dyDescent="0.25">
      <c r="A22" s="24" t="s">
        <v>714</v>
      </c>
      <c r="B22" s="24"/>
      <c r="C22" s="24"/>
      <c r="D22" s="27">
        <v>-5500</v>
      </c>
      <c r="E22" s="27">
        <v>11000</v>
      </c>
      <c r="F22" s="27">
        <v>5500</v>
      </c>
    </row>
    <row r="23" spans="1:6" x14ac:dyDescent="0.25">
      <c r="A23" s="24" t="s">
        <v>716</v>
      </c>
      <c r="B23" s="24"/>
      <c r="C23" s="24"/>
      <c r="D23" s="27"/>
      <c r="E23" s="27">
        <v>8500</v>
      </c>
      <c r="F23" s="27">
        <v>8500</v>
      </c>
    </row>
    <row r="24" spans="1:6" x14ac:dyDescent="0.25">
      <c r="A24" s="24" t="s">
        <v>717</v>
      </c>
      <c r="B24" s="24"/>
      <c r="C24" s="24"/>
      <c r="D24" s="27">
        <v>-17500</v>
      </c>
      <c r="E24" s="27"/>
      <c r="F24" s="27">
        <v>-17500</v>
      </c>
    </row>
    <row r="25" spans="1:6" x14ac:dyDescent="0.25">
      <c r="A25" s="24" t="s">
        <v>719</v>
      </c>
      <c r="B25" s="24"/>
      <c r="C25" s="24"/>
      <c r="D25" s="27">
        <v>-14000</v>
      </c>
      <c r="E25" s="27"/>
      <c r="F25" s="27">
        <v>-14000</v>
      </c>
    </row>
    <row r="26" spans="1:6" x14ac:dyDescent="0.25">
      <c r="A26" s="24" t="s">
        <v>723</v>
      </c>
      <c r="B26" s="24"/>
      <c r="C26" s="24"/>
      <c r="D26" s="27">
        <v>-12000</v>
      </c>
      <c r="E26" s="27"/>
      <c r="F26" s="27">
        <v>-12000</v>
      </c>
    </row>
    <row r="27" spans="1:6" x14ac:dyDescent="0.25">
      <c r="A27" s="24" t="s">
        <v>187</v>
      </c>
      <c r="B27" s="24"/>
      <c r="C27" s="24"/>
      <c r="D27" s="27">
        <v>-138000</v>
      </c>
      <c r="E27" s="27">
        <v>154500</v>
      </c>
      <c r="F27" s="27">
        <v>16500</v>
      </c>
    </row>
  </sheetData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C9DEF-B8FB-4707-A7D0-189FE4EE2EAB}">
  <dimension ref="A1:F30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53</v>
      </c>
      <c r="C1" s="28" t="s">
        <v>724</v>
      </c>
      <c r="D1" s="28" t="str">
        <f>VLOOKUP(B1,CustomerList[],2,0)</f>
        <v>C&amp;D For Distribution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>
        <v>-2500</v>
      </c>
      <c r="E5" s="27"/>
      <c r="F5" s="27">
        <v>-2500</v>
      </c>
    </row>
    <row r="6" spans="1:6" x14ac:dyDescent="0.25">
      <c r="A6" s="24" t="s">
        <v>665</v>
      </c>
      <c r="B6" s="24" t="s">
        <v>0</v>
      </c>
      <c r="C6" s="24" t="s">
        <v>285</v>
      </c>
      <c r="D6" s="27"/>
      <c r="E6" s="27">
        <v>17000</v>
      </c>
      <c r="F6" s="27">
        <v>17000</v>
      </c>
    </row>
    <row r="7" spans="1:6" x14ac:dyDescent="0.25">
      <c r="A7" s="24" t="s">
        <v>688</v>
      </c>
      <c r="B7" s="24"/>
      <c r="C7" s="24"/>
      <c r="D7" s="27"/>
      <c r="E7" s="27">
        <v>18000</v>
      </c>
      <c r="F7" s="27">
        <v>18000</v>
      </c>
    </row>
    <row r="8" spans="1:6" x14ac:dyDescent="0.25">
      <c r="A8" s="24" t="s">
        <v>666</v>
      </c>
      <c r="B8" s="24" t="s">
        <v>0</v>
      </c>
      <c r="C8" s="24" t="s">
        <v>322</v>
      </c>
      <c r="D8" s="27"/>
      <c r="E8" s="27">
        <v>8500</v>
      </c>
      <c r="F8" s="27">
        <v>8500</v>
      </c>
    </row>
    <row r="9" spans="1:6" x14ac:dyDescent="0.25">
      <c r="A9" s="24" t="s">
        <v>669</v>
      </c>
      <c r="B9" s="24" t="s">
        <v>0</v>
      </c>
      <c r="C9" s="24" t="s">
        <v>426</v>
      </c>
      <c r="D9" s="27"/>
      <c r="E9" s="27">
        <v>3000</v>
      </c>
      <c r="F9" s="27">
        <v>3000</v>
      </c>
    </row>
    <row r="10" spans="1:6" x14ac:dyDescent="0.25">
      <c r="A10" s="24"/>
      <c r="B10" s="24" t="s">
        <v>3</v>
      </c>
      <c r="C10" s="24" t="s">
        <v>407</v>
      </c>
      <c r="D10" s="27">
        <v>-14500</v>
      </c>
      <c r="E10" s="27"/>
      <c r="F10" s="27">
        <v>-14500</v>
      </c>
    </row>
    <row r="11" spans="1:6" x14ac:dyDescent="0.25">
      <c r="A11" s="24" t="s">
        <v>670</v>
      </c>
      <c r="B11" s="24" t="s">
        <v>0</v>
      </c>
      <c r="C11" s="24" t="s">
        <v>459</v>
      </c>
      <c r="D11" s="27"/>
      <c r="E11" s="27">
        <v>15500</v>
      </c>
      <c r="F11" s="27">
        <v>15500</v>
      </c>
    </row>
    <row r="12" spans="1:6" x14ac:dyDescent="0.25">
      <c r="A12" s="24" t="s">
        <v>696</v>
      </c>
      <c r="B12" s="24"/>
      <c r="C12" s="24"/>
      <c r="D12" s="27"/>
      <c r="E12" s="27">
        <v>12500</v>
      </c>
      <c r="F12" s="27">
        <v>12500</v>
      </c>
    </row>
    <row r="13" spans="1:6" x14ac:dyDescent="0.25">
      <c r="A13" s="24" t="s">
        <v>671</v>
      </c>
      <c r="B13" s="24" t="s">
        <v>0</v>
      </c>
      <c r="C13" s="24" t="s">
        <v>503</v>
      </c>
      <c r="D13" s="27"/>
      <c r="E13" s="27">
        <v>3000</v>
      </c>
      <c r="F13" s="27">
        <v>3000</v>
      </c>
    </row>
    <row r="14" spans="1:6" x14ac:dyDescent="0.25">
      <c r="A14" s="24"/>
      <c r="B14" s="24" t="s">
        <v>3</v>
      </c>
      <c r="C14" s="24" t="s">
        <v>477</v>
      </c>
      <c r="D14" s="27">
        <v>-15000</v>
      </c>
      <c r="E14" s="27"/>
      <c r="F14" s="27">
        <v>-15000</v>
      </c>
    </row>
    <row r="15" spans="1:6" x14ac:dyDescent="0.25">
      <c r="A15" s="24" t="s">
        <v>672</v>
      </c>
      <c r="B15" s="24" t="s">
        <v>0</v>
      </c>
      <c r="C15" s="24" t="s">
        <v>546</v>
      </c>
      <c r="D15" s="27"/>
      <c r="E15" s="27">
        <v>15500</v>
      </c>
      <c r="F15" s="27">
        <v>15500</v>
      </c>
    </row>
    <row r="16" spans="1:6" x14ac:dyDescent="0.25">
      <c r="A16" s="24" t="s">
        <v>699</v>
      </c>
      <c r="B16" s="24"/>
      <c r="C16" s="24"/>
      <c r="D16" s="27"/>
      <c r="E16" s="27">
        <v>15000</v>
      </c>
      <c r="F16" s="27">
        <v>15000</v>
      </c>
    </row>
    <row r="17" spans="1:6" x14ac:dyDescent="0.25">
      <c r="A17" s="24" t="s">
        <v>674</v>
      </c>
      <c r="B17" s="24" t="s">
        <v>2</v>
      </c>
      <c r="C17" s="24" t="s">
        <v>588</v>
      </c>
      <c r="D17" s="27">
        <v>-4000</v>
      </c>
      <c r="E17" s="27"/>
      <c r="F17" s="27">
        <v>-4000</v>
      </c>
    </row>
    <row r="18" spans="1:6" x14ac:dyDescent="0.25">
      <c r="A18" s="24" t="s">
        <v>702</v>
      </c>
      <c r="B18" s="24"/>
      <c r="C18" s="24"/>
      <c r="D18" s="27"/>
      <c r="E18" s="27">
        <v>4500</v>
      </c>
      <c r="F18" s="27">
        <v>4500</v>
      </c>
    </row>
    <row r="19" spans="1:6" x14ac:dyDescent="0.25">
      <c r="A19" s="24" t="s">
        <v>705</v>
      </c>
      <c r="B19" s="24"/>
      <c r="C19" s="24"/>
      <c r="D19" s="27">
        <v>-14000</v>
      </c>
      <c r="E19" s="27"/>
      <c r="F19" s="27">
        <v>-14000</v>
      </c>
    </row>
    <row r="20" spans="1:6" x14ac:dyDescent="0.25">
      <c r="A20" s="24" t="s">
        <v>707</v>
      </c>
      <c r="B20" s="24"/>
      <c r="C20" s="24"/>
      <c r="D20" s="27">
        <v>-2500</v>
      </c>
      <c r="E20" s="27"/>
      <c r="F20" s="27">
        <v>-2500</v>
      </c>
    </row>
    <row r="21" spans="1:6" x14ac:dyDescent="0.25">
      <c r="A21" s="24" t="s">
        <v>708</v>
      </c>
      <c r="B21" s="24"/>
      <c r="C21" s="24"/>
      <c r="D21" s="27"/>
      <c r="E21" s="27">
        <v>11000</v>
      </c>
      <c r="F21" s="27">
        <v>11000</v>
      </c>
    </row>
    <row r="22" spans="1:6" x14ac:dyDescent="0.25">
      <c r="A22" s="24" t="s">
        <v>679</v>
      </c>
      <c r="B22" s="24" t="s">
        <v>1</v>
      </c>
      <c r="C22" s="24" t="s">
        <v>660</v>
      </c>
      <c r="D22" s="27">
        <v>-9500</v>
      </c>
      <c r="E22" s="27"/>
      <c r="F22" s="27">
        <v>-9500</v>
      </c>
    </row>
    <row r="23" spans="1:6" x14ac:dyDescent="0.25">
      <c r="A23" s="24" t="s">
        <v>712</v>
      </c>
      <c r="B23" s="24"/>
      <c r="C23" s="24"/>
      <c r="D23" s="27"/>
      <c r="E23" s="27">
        <v>20000</v>
      </c>
      <c r="F23" s="27">
        <v>20000</v>
      </c>
    </row>
    <row r="24" spans="1:6" x14ac:dyDescent="0.25">
      <c r="A24" s="24" t="s">
        <v>713</v>
      </c>
      <c r="B24" s="24"/>
      <c r="C24" s="24"/>
      <c r="D24" s="27"/>
      <c r="E24" s="27">
        <v>7500</v>
      </c>
      <c r="F24" s="27">
        <v>7500</v>
      </c>
    </row>
    <row r="25" spans="1:6" x14ac:dyDescent="0.25">
      <c r="A25" s="24" t="s">
        <v>714</v>
      </c>
      <c r="B25" s="24"/>
      <c r="C25" s="24"/>
      <c r="D25" s="27">
        <v>-13500</v>
      </c>
      <c r="E25" s="27"/>
      <c r="F25" s="27">
        <v>-13500</v>
      </c>
    </row>
    <row r="26" spans="1:6" x14ac:dyDescent="0.25">
      <c r="A26" s="24" t="s">
        <v>684</v>
      </c>
      <c r="B26" s="24" t="s">
        <v>3</v>
      </c>
      <c r="C26" s="24" t="s">
        <v>659</v>
      </c>
      <c r="D26" s="27">
        <v>-16000</v>
      </c>
      <c r="E26" s="27"/>
      <c r="F26" s="27">
        <v>-16000</v>
      </c>
    </row>
    <row r="27" spans="1:6" x14ac:dyDescent="0.25">
      <c r="A27" s="24" t="s">
        <v>718</v>
      </c>
      <c r="B27" s="24"/>
      <c r="C27" s="24"/>
      <c r="D27" s="27">
        <v>-5000</v>
      </c>
      <c r="E27" s="27"/>
      <c r="F27" s="27">
        <v>-5000</v>
      </c>
    </row>
    <row r="28" spans="1:6" x14ac:dyDescent="0.25">
      <c r="A28" s="24" t="s">
        <v>685</v>
      </c>
      <c r="B28" s="24" t="s">
        <v>0</v>
      </c>
      <c r="C28" s="24" t="s">
        <v>658</v>
      </c>
      <c r="D28" s="27"/>
      <c r="E28" s="27">
        <v>22000</v>
      </c>
      <c r="F28" s="27">
        <v>22000</v>
      </c>
    </row>
    <row r="29" spans="1:6" x14ac:dyDescent="0.25">
      <c r="A29" s="24" t="s">
        <v>720</v>
      </c>
      <c r="B29" s="24"/>
      <c r="C29" s="24"/>
      <c r="D29" s="27">
        <v>-13500</v>
      </c>
      <c r="E29" s="27"/>
      <c r="F29" s="27">
        <v>-13500</v>
      </c>
    </row>
    <row r="30" spans="1:6" x14ac:dyDescent="0.25">
      <c r="A30" s="24" t="s">
        <v>187</v>
      </c>
      <c r="B30" s="24"/>
      <c r="C30" s="24"/>
      <c r="D30" s="27">
        <v>-110000</v>
      </c>
      <c r="E30" s="27">
        <v>173000</v>
      </c>
      <c r="F30" s="27">
        <v>63000</v>
      </c>
    </row>
  </sheetData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F7133D-ECE3-4C32-868C-CA698CC4F587}">
  <dimension ref="A1:F31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54</v>
      </c>
      <c r="C1" s="28" t="s">
        <v>724</v>
      </c>
      <c r="D1" s="28" t="str">
        <f>VLOOKUP(B1,CustomerList[],2,0)</f>
        <v>C&amp;D For Maitenance &amp; Services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>
        <v>-10000</v>
      </c>
      <c r="E5" s="27"/>
      <c r="F5" s="27">
        <v>-10000</v>
      </c>
    </row>
    <row r="6" spans="1:6" x14ac:dyDescent="0.25">
      <c r="A6" s="24" t="s">
        <v>664</v>
      </c>
      <c r="B6" s="24" t="s">
        <v>3</v>
      </c>
      <c r="C6" s="24" t="s">
        <v>235</v>
      </c>
      <c r="D6" s="27">
        <v>-2500</v>
      </c>
      <c r="E6" s="27"/>
      <c r="F6" s="27">
        <v>-2500</v>
      </c>
    </row>
    <row r="7" spans="1:6" x14ac:dyDescent="0.25">
      <c r="A7" s="24" t="s">
        <v>665</v>
      </c>
      <c r="B7" s="24" t="s">
        <v>0</v>
      </c>
      <c r="C7" s="24" t="s">
        <v>286</v>
      </c>
      <c r="D7" s="27"/>
      <c r="E7" s="27">
        <v>16000</v>
      </c>
      <c r="F7" s="27">
        <v>16000</v>
      </c>
    </row>
    <row r="8" spans="1:6" x14ac:dyDescent="0.25">
      <c r="A8" s="24" t="s">
        <v>687</v>
      </c>
      <c r="B8" s="24"/>
      <c r="C8" s="24"/>
      <c r="D8" s="27"/>
      <c r="E8" s="27">
        <v>10000</v>
      </c>
      <c r="F8" s="27">
        <v>10000</v>
      </c>
    </row>
    <row r="9" spans="1:6" x14ac:dyDescent="0.25">
      <c r="A9" s="24" t="s">
        <v>689</v>
      </c>
      <c r="B9" s="24"/>
      <c r="C9" s="24"/>
      <c r="D9" s="27">
        <v>-12500</v>
      </c>
      <c r="E9" s="27">
        <v>9000</v>
      </c>
      <c r="F9" s="27">
        <v>-3500</v>
      </c>
    </row>
    <row r="10" spans="1:6" x14ac:dyDescent="0.25">
      <c r="A10" s="24" t="s">
        <v>668</v>
      </c>
      <c r="B10" s="24" t="s">
        <v>0</v>
      </c>
      <c r="C10" s="24" t="s">
        <v>386</v>
      </c>
      <c r="D10" s="27"/>
      <c r="E10" s="27">
        <v>18000</v>
      </c>
      <c r="F10" s="27">
        <v>18000</v>
      </c>
    </row>
    <row r="11" spans="1:6" x14ac:dyDescent="0.25">
      <c r="A11" s="24" t="s">
        <v>690</v>
      </c>
      <c r="B11" s="24"/>
      <c r="C11" s="24"/>
      <c r="D11" s="27">
        <v>-4000</v>
      </c>
      <c r="E11" s="27">
        <v>2500</v>
      </c>
      <c r="F11" s="27">
        <v>-1500</v>
      </c>
    </row>
    <row r="12" spans="1:6" x14ac:dyDescent="0.25">
      <c r="A12" s="24" t="s">
        <v>692</v>
      </c>
      <c r="B12" s="24"/>
      <c r="C12" s="24"/>
      <c r="D12" s="27"/>
      <c r="E12" s="27">
        <v>14500</v>
      </c>
      <c r="F12" s="27">
        <v>14500</v>
      </c>
    </row>
    <row r="13" spans="1:6" x14ac:dyDescent="0.25">
      <c r="A13" s="24" t="s">
        <v>669</v>
      </c>
      <c r="B13" s="24" t="s">
        <v>2</v>
      </c>
      <c r="C13" s="24" t="s">
        <v>415</v>
      </c>
      <c r="D13" s="27">
        <v>-16500</v>
      </c>
      <c r="E13" s="27"/>
      <c r="F13" s="27">
        <v>-16500</v>
      </c>
    </row>
    <row r="14" spans="1:6" x14ac:dyDescent="0.25">
      <c r="A14" s="24" t="s">
        <v>693</v>
      </c>
      <c r="B14" s="24"/>
      <c r="C14" s="24"/>
      <c r="D14" s="27">
        <v>-18000</v>
      </c>
      <c r="E14" s="27"/>
      <c r="F14" s="27">
        <v>-18000</v>
      </c>
    </row>
    <row r="15" spans="1:6" x14ac:dyDescent="0.25">
      <c r="A15" s="24" t="s">
        <v>694</v>
      </c>
      <c r="B15" s="24"/>
      <c r="C15" s="24"/>
      <c r="D15" s="27"/>
      <c r="E15" s="27">
        <v>5500</v>
      </c>
      <c r="F15" s="27">
        <v>5500</v>
      </c>
    </row>
    <row r="16" spans="1:6" x14ac:dyDescent="0.25">
      <c r="A16" s="24" t="s">
        <v>670</v>
      </c>
      <c r="B16" s="24" t="s">
        <v>0</v>
      </c>
      <c r="C16" s="24" t="s">
        <v>458</v>
      </c>
      <c r="D16" s="27"/>
      <c r="E16" s="27">
        <v>19000</v>
      </c>
      <c r="F16" s="27">
        <v>19000</v>
      </c>
    </row>
    <row r="17" spans="1:6" x14ac:dyDescent="0.25">
      <c r="A17" s="24" t="s">
        <v>696</v>
      </c>
      <c r="B17" s="24"/>
      <c r="C17" s="24"/>
      <c r="D17" s="27"/>
      <c r="E17" s="27">
        <v>15000</v>
      </c>
      <c r="F17" s="27">
        <v>15000</v>
      </c>
    </row>
    <row r="18" spans="1:6" x14ac:dyDescent="0.25">
      <c r="A18" s="24" t="s">
        <v>672</v>
      </c>
      <c r="B18" s="24" t="s">
        <v>2</v>
      </c>
      <c r="C18" s="24" t="s">
        <v>522</v>
      </c>
      <c r="D18" s="27">
        <v>-20000</v>
      </c>
      <c r="E18" s="27"/>
      <c r="F18" s="27">
        <v>-20000</v>
      </c>
    </row>
    <row r="19" spans="1:6" x14ac:dyDescent="0.25">
      <c r="A19" s="24" t="s">
        <v>674</v>
      </c>
      <c r="B19" s="24" t="s">
        <v>1</v>
      </c>
      <c r="C19" s="24" t="s">
        <v>586</v>
      </c>
      <c r="D19" s="27">
        <v>-16000</v>
      </c>
      <c r="E19" s="27"/>
      <c r="F19" s="27">
        <v>-16000</v>
      </c>
    </row>
    <row r="20" spans="1:6" x14ac:dyDescent="0.25">
      <c r="A20" s="24" t="s">
        <v>702</v>
      </c>
      <c r="B20" s="24"/>
      <c r="C20" s="24"/>
      <c r="D20" s="27"/>
      <c r="E20" s="27">
        <v>19500</v>
      </c>
      <c r="F20" s="27">
        <v>19500</v>
      </c>
    </row>
    <row r="21" spans="1:6" x14ac:dyDescent="0.25">
      <c r="A21" s="24" t="s">
        <v>677</v>
      </c>
      <c r="B21" s="24" t="s">
        <v>0</v>
      </c>
      <c r="C21" s="24" t="s">
        <v>658</v>
      </c>
      <c r="D21" s="27"/>
      <c r="E21" s="27">
        <v>11500</v>
      </c>
      <c r="F21" s="27">
        <v>11500</v>
      </c>
    </row>
    <row r="22" spans="1:6" x14ac:dyDescent="0.25">
      <c r="A22" s="24" t="s">
        <v>678</v>
      </c>
      <c r="B22" s="24" t="s">
        <v>2</v>
      </c>
      <c r="C22" s="24" t="s">
        <v>661</v>
      </c>
      <c r="D22" s="27">
        <v>-11000</v>
      </c>
      <c r="E22" s="27"/>
      <c r="F22" s="27">
        <v>-11000</v>
      </c>
    </row>
    <row r="23" spans="1:6" x14ac:dyDescent="0.25">
      <c r="A23" s="24" t="s">
        <v>679</v>
      </c>
      <c r="B23" s="24" t="s">
        <v>0</v>
      </c>
      <c r="C23" s="24" t="s">
        <v>658</v>
      </c>
      <c r="D23" s="27"/>
      <c r="E23" s="27">
        <v>16000</v>
      </c>
      <c r="F23" s="27">
        <v>16000</v>
      </c>
    </row>
    <row r="24" spans="1:6" x14ac:dyDescent="0.25">
      <c r="A24" s="24" t="s">
        <v>709</v>
      </c>
      <c r="B24" s="24"/>
      <c r="C24" s="24"/>
      <c r="D24" s="27">
        <v>-3500</v>
      </c>
      <c r="E24" s="27">
        <v>8500</v>
      </c>
      <c r="F24" s="27">
        <v>5000</v>
      </c>
    </row>
    <row r="25" spans="1:6" x14ac:dyDescent="0.25">
      <c r="A25" s="24" t="s">
        <v>710</v>
      </c>
      <c r="B25" s="24"/>
      <c r="C25" s="24"/>
      <c r="D25" s="27"/>
      <c r="E25" s="27">
        <v>9500</v>
      </c>
      <c r="F25" s="27">
        <v>9500</v>
      </c>
    </row>
    <row r="26" spans="1:6" x14ac:dyDescent="0.25">
      <c r="A26" s="24" t="s">
        <v>713</v>
      </c>
      <c r="B26" s="24"/>
      <c r="C26" s="24"/>
      <c r="D26" s="27"/>
      <c r="E26" s="27">
        <v>17000</v>
      </c>
      <c r="F26" s="27">
        <v>17000</v>
      </c>
    </row>
    <row r="27" spans="1:6" x14ac:dyDescent="0.25">
      <c r="A27" s="24" t="s">
        <v>716</v>
      </c>
      <c r="B27" s="24"/>
      <c r="C27" s="24"/>
      <c r="D27" s="27"/>
      <c r="E27" s="27">
        <v>6500</v>
      </c>
      <c r="F27" s="27">
        <v>6500</v>
      </c>
    </row>
    <row r="28" spans="1:6" x14ac:dyDescent="0.25">
      <c r="A28" s="24" t="s">
        <v>717</v>
      </c>
      <c r="B28" s="24"/>
      <c r="C28" s="24"/>
      <c r="D28" s="27"/>
      <c r="E28" s="27">
        <v>12500</v>
      </c>
      <c r="F28" s="27">
        <v>12500</v>
      </c>
    </row>
    <row r="29" spans="1:6" x14ac:dyDescent="0.25">
      <c r="A29" s="24" t="s">
        <v>685</v>
      </c>
      <c r="B29" s="24" t="s">
        <v>1</v>
      </c>
      <c r="C29" s="24" t="s">
        <v>660</v>
      </c>
      <c r="D29" s="27">
        <v>-7500</v>
      </c>
      <c r="E29" s="27"/>
      <c r="F29" s="27">
        <v>-7500</v>
      </c>
    </row>
    <row r="30" spans="1:6" x14ac:dyDescent="0.25">
      <c r="A30" s="24" t="s">
        <v>720</v>
      </c>
      <c r="B30" s="24"/>
      <c r="C30" s="24"/>
      <c r="D30" s="27"/>
      <c r="E30" s="27">
        <v>4000</v>
      </c>
      <c r="F30" s="27">
        <v>4000</v>
      </c>
    </row>
    <row r="31" spans="1:6" x14ac:dyDescent="0.25">
      <c r="A31" s="24" t="s">
        <v>187</v>
      </c>
      <c r="B31" s="24"/>
      <c r="C31" s="24"/>
      <c r="D31" s="27">
        <v>-121500</v>
      </c>
      <c r="E31" s="27">
        <v>214500</v>
      </c>
      <c r="F31" s="27">
        <v>93000</v>
      </c>
    </row>
  </sheetData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884870-1B9E-4FAC-AEA0-05E1880BF45F}">
  <dimension ref="A1:F31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55</v>
      </c>
      <c r="C1" s="28" t="s">
        <v>724</v>
      </c>
      <c r="D1" s="28" t="str">
        <f>VLOOKUP(B1,CustomerList[],2,0)</f>
        <v>D&amp;A For Maitenance &amp; Services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664</v>
      </c>
      <c r="B5" s="24" t="s">
        <v>1</v>
      </c>
      <c r="C5" s="24" t="s">
        <v>241</v>
      </c>
      <c r="D5" s="27">
        <v>-12000</v>
      </c>
      <c r="E5" s="27"/>
      <c r="F5" s="27">
        <v>-12000</v>
      </c>
    </row>
    <row r="6" spans="1:6" x14ac:dyDescent="0.25">
      <c r="A6" s="24" t="s">
        <v>665</v>
      </c>
      <c r="B6" s="24" t="s">
        <v>0</v>
      </c>
      <c r="C6" s="24" t="s">
        <v>289</v>
      </c>
      <c r="D6" s="27"/>
      <c r="E6" s="27">
        <v>5000</v>
      </c>
      <c r="F6" s="27">
        <v>5000</v>
      </c>
    </row>
    <row r="7" spans="1:6" x14ac:dyDescent="0.25">
      <c r="A7" s="24" t="s">
        <v>689</v>
      </c>
      <c r="B7" s="24"/>
      <c r="C7" s="24"/>
      <c r="D7" s="27"/>
      <c r="E7" s="27">
        <v>11500</v>
      </c>
      <c r="F7" s="27">
        <v>11500</v>
      </c>
    </row>
    <row r="8" spans="1:6" x14ac:dyDescent="0.25">
      <c r="A8" s="24" t="s">
        <v>690</v>
      </c>
      <c r="B8" s="24"/>
      <c r="C8" s="24"/>
      <c r="D8" s="27">
        <v>-500</v>
      </c>
      <c r="E8" s="27">
        <v>6000</v>
      </c>
      <c r="F8" s="27">
        <v>5500</v>
      </c>
    </row>
    <row r="9" spans="1:6" x14ac:dyDescent="0.25">
      <c r="A9" s="24" t="s">
        <v>691</v>
      </c>
      <c r="B9" s="24"/>
      <c r="C9" s="24"/>
      <c r="D9" s="27">
        <v>-4000</v>
      </c>
      <c r="E9" s="27"/>
      <c r="F9" s="27">
        <v>-4000</v>
      </c>
    </row>
    <row r="10" spans="1:6" x14ac:dyDescent="0.25">
      <c r="A10" s="24" t="s">
        <v>692</v>
      </c>
      <c r="B10" s="24"/>
      <c r="C10" s="24"/>
      <c r="D10" s="27"/>
      <c r="E10" s="27">
        <v>9000</v>
      </c>
      <c r="F10" s="27">
        <v>9000</v>
      </c>
    </row>
    <row r="11" spans="1:6" x14ac:dyDescent="0.25">
      <c r="A11" s="24" t="s">
        <v>695</v>
      </c>
      <c r="B11" s="24"/>
      <c r="C11" s="24"/>
      <c r="D11" s="27"/>
      <c r="E11" s="27">
        <v>12500</v>
      </c>
      <c r="F11" s="27">
        <v>12500</v>
      </c>
    </row>
    <row r="12" spans="1:6" x14ac:dyDescent="0.25">
      <c r="A12" s="24" t="s">
        <v>696</v>
      </c>
      <c r="B12" s="24"/>
      <c r="C12" s="24"/>
      <c r="D12" s="27">
        <v>-3500</v>
      </c>
      <c r="E12" s="27"/>
      <c r="F12" s="27">
        <v>-3500</v>
      </c>
    </row>
    <row r="13" spans="1:6" x14ac:dyDescent="0.25">
      <c r="A13" s="24" t="s">
        <v>698</v>
      </c>
      <c r="B13" s="24"/>
      <c r="C13" s="24"/>
      <c r="D13" s="27"/>
      <c r="E13" s="27">
        <v>16000</v>
      </c>
      <c r="F13" s="27">
        <v>16000</v>
      </c>
    </row>
    <row r="14" spans="1:6" x14ac:dyDescent="0.25">
      <c r="A14" s="24" t="s">
        <v>675</v>
      </c>
      <c r="B14" s="24" t="s">
        <v>0</v>
      </c>
      <c r="C14" s="24" t="s">
        <v>621</v>
      </c>
      <c r="D14" s="27"/>
      <c r="E14" s="27">
        <v>12500</v>
      </c>
      <c r="F14" s="27">
        <v>12500</v>
      </c>
    </row>
    <row r="15" spans="1:6" x14ac:dyDescent="0.25">
      <c r="A15" s="24" t="s">
        <v>702</v>
      </c>
      <c r="B15" s="24"/>
      <c r="C15" s="24"/>
      <c r="D15" s="27"/>
      <c r="E15" s="27">
        <v>21000</v>
      </c>
      <c r="F15" s="27">
        <v>21000</v>
      </c>
    </row>
    <row r="16" spans="1:6" x14ac:dyDescent="0.25">
      <c r="A16" s="24" t="s">
        <v>676</v>
      </c>
      <c r="B16" s="24" t="s">
        <v>0</v>
      </c>
      <c r="C16" s="24" t="s">
        <v>650</v>
      </c>
      <c r="D16" s="27"/>
      <c r="E16" s="27">
        <v>14000</v>
      </c>
      <c r="F16" s="27">
        <v>14000</v>
      </c>
    </row>
    <row r="17" spans="1:6" x14ac:dyDescent="0.25">
      <c r="A17" s="24"/>
      <c r="B17" s="24"/>
      <c r="C17" s="24" t="s">
        <v>655</v>
      </c>
      <c r="D17" s="27"/>
      <c r="E17" s="27">
        <v>14500</v>
      </c>
      <c r="F17" s="27">
        <v>14500</v>
      </c>
    </row>
    <row r="18" spans="1:6" x14ac:dyDescent="0.25">
      <c r="A18" s="24" t="s">
        <v>706</v>
      </c>
      <c r="B18" s="24"/>
      <c r="C18" s="24"/>
      <c r="D18" s="27">
        <v>-19000</v>
      </c>
      <c r="E18" s="27"/>
      <c r="F18" s="27">
        <v>-19000</v>
      </c>
    </row>
    <row r="19" spans="1:6" x14ac:dyDescent="0.25">
      <c r="A19" s="24" t="s">
        <v>707</v>
      </c>
      <c r="B19" s="24"/>
      <c r="C19" s="24"/>
      <c r="D19" s="27"/>
      <c r="E19" s="27">
        <v>18000</v>
      </c>
      <c r="F19" s="27">
        <v>18000</v>
      </c>
    </row>
    <row r="20" spans="1:6" x14ac:dyDescent="0.25">
      <c r="A20" s="24" t="s">
        <v>708</v>
      </c>
      <c r="B20" s="24"/>
      <c r="C20" s="24"/>
      <c r="D20" s="27">
        <v>-1000</v>
      </c>
      <c r="E20" s="27">
        <v>19000</v>
      </c>
      <c r="F20" s="27">
        <v>18000</v>
      </c>
    </row>
    <row r="21" spans="1:6" x14ac:dyDescent="0.25">
      <c r="A21" s="24" t="s">
        <v>680</v>
      </c>
      <c r="B21" s="24" t="s">
        <v>0</v>
      </c>
      <c r="C21" s="24" t="s">
        <v>658</v>
      </c>
      <c r="D21" s="27"/>
      <c r="E21" s="27">
        <v>11000</v>
      </c>
      <c r="F21" s="27">
        <v>11000</v>
      </c>
    </row>
    <row r="22" spans="1:6" x14ac:dyDescent="0.25">
      <c r="A22" s="24" t="s">
        <v>709</v>
      </c>
      <c r="B22" s="24"/>
      <c r="C22" s="24"/>
      <c r="D22" s="27"/>
      <c r="E22" s="27">
        <v>6500</v>
      </c>
      <c r="F22" s="27">
        <v>6500</v>
      </c>
    </row>
    <row r="23" spans="1:6" x14ac:dyDescent="0.25">
      <c r="A23" s="24" t="s">
        <v>711</v>
      </c>
      <c r="B23" s="24"/>
      <c r="C23" s="24"/>
      <c r="D23" s="27"/>
      <c r="E23" s="27">
        <v>3000</v>
      </c>
      <c r="F23" s="27">
        <v>3000</v>
      </c>
    </row>
    <row r="24" spans="1:6" x14ac:dyDescent="0.25">
      <c r="A24" s="24" t="s">
        <v>712</v>
      </c>
      <c r="B24" s="24"/>
      <c r="C24" s="24"/>
      <c r="D24" s="27">
        <v>-16500</v>
      </c>
      <c r="E24" s="27"/>
      <c r="F24" s="27">
        <v>-16500</v>
      </c>
    </row>
    <row r="25" spans="1:6" x14ac:dyDescent="0.25">
      <c r="A25" s="24" t="s">
        <v>682</v>
      </c>
      <c r="B25" s="24" t="s">
        <v>0</v>
      </c>
      <c r="C25" s="24" t="s">
        <v>658</v>
      </c>
      <c r="D25" s="27"/>
      <c r="E25" s="27">
        <v>19500</v>
      </c>
      <c r="F25" s="27">
        <v>19500</v>
      </c>
    </row>
    <row r="26" spans="1:6" x14ac:dyDescent="0.25">
      <c r="A26" s="24" t="s">
        <v>715</v>
      </c>
      <c r="B26" s="24"/>
      <c r="C26" s="24"/>
      <c r="D26" s="27">
        <v>-13000</v>
      </c>
      <c r="E26" s="27"/>
      <c r="F26" s="27">
        <v>-13000</v>
      </c>
    </row>
    <row r="27" spans="1:6" x14ac:dyDescent="0.25">
      <c r="A27" s="24" t="s">
        <v>716</v>
      </c>
      <c r="B27" s="24"/>
      <c r="C27" s="24"/>
      <c r="D27" s="27">
        <v>-11000</v>
      </c>
      <c r="E27" s="27"/>
      <c r="F27" s="27">
        <v>-11000</v>
      </c>
    </row>
    <row r="28" spans="1:6" x14ac:dyDescent="0.25">
      <c r="A28" s="24" t="s">
        <v>684</v>
      </c>
      <c r="B28" s="24" t="s">
        <v>1</v>
      </c>
      <c r="C28" s="24" t="s">
        <v>660</v>
      </c>
      <c r="D28" s="27">
        <v>-500</v>
      </c>
      <c r="E28" s="27"/>
      <c r="F28" s="27">
        <v>-500</v>
      </c>
    </row>
    <row r="29" spans="1:6" x14ac:dyDescent="0.25">
      <c r="A29" s="24" t="s">
        <v>685</v>
      </c>
      <c r="B29" s="24" t="s">
        <v>0</v>
      </c>
      <c r="C29" s="24" t="s">
        <v>658</v>
      </c>
      <c r="D29" s="27"/>
      <c r="E29" s="27">
        <v>10500</v>
      </c>
      <c r="F29" s="27">
        <v>10500</v>
      </c>
    </row>
    <row r="30" spans="1:6" x14ac:dyDescent="0.25">
      <c r="A30" s="24" t="s">
        <v>720</v>
      </c>
      <c r="B30" s="24"/>
      <c r="C30" s="24"/>
      <c r="D30" s="27"/>
      <c r="E30" s="27">
        <v>17500</v>
      </c>
      <c r="F30" s="27">
        <v>17500</v>
      </c>
    </row>
    <row r="31" spans="1:6" x14ac:dyDescent="0.25">
      <c r="A31" s="24" t="s">
        <v>187</v>
      </c>
      <c r="B31" s="24"/>
      <c r="C31" s="24"/>
      <c r="D31" s="27">
        <v>-81000</v>
      </c>
      <c r="E31" s="27">
        <v>227000</v>
      </c>
      <c r="F31" s="27">
        <v>146000</v>
      </c>
    </row>
  </sheetData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85C50-FF1B-4568-BE96-CF6E8284C95B}">
  <dimension ref="A1:F30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56</v>
      </c>
      <c r="C1" s="28" t="s">
        <v>724</v>
      </c>
      <c r="D1" s="28" t="str">
        <f>VLOOKUP(B1,CustomerList[],2,0)</f>
        <v>Y&amp;C For Maitenance &amp; Services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665</v>
      </c>
      <c r="B5" s="24" t="s">
        <v>1</v>
      </c>
      <c r="C5" s="24" t="s">
        <v>273</v>
      </c>
      <c r="D5" s="27">
        <v>-18500</v>
      </c>
      <c r="E5" s="27"/>
      <c r="F5" s="27">
        <v>-18500</v>
      </c>
    </row>
    <row r="6" spans="1:6" x14ac:dyDescent="0.25">
      <c r="A6" s="24" t="s">
        <v>687</v>
      </c>
      <c r="B6" s="24"/>
      <c r="C6" s="24"/>
      <c r="D6" s="27"/>
      <c r="E6" s="27">
        <v>6500</v>
      </c>
      <c r="F6" s="27">
        <v>6500</v>
      </c>
    </row>
    <row r="7" spans="1:6" x14ac:dyDescent="0.25">
      <c r="A7" s="24" t="s">
        <v>689</v>
      </c>
      <c r="B7" s="24"/>
      <c r="C7" s="24"/>
      <c r="D7" s="27">
        <v>-9500</v>
      </c>
      <c r="E7" s="27"/>
      <c r="F7" s="27">
        <v>-9500</v>
      </c>
    </row>
    <row r="8" spans="1:6" x14ac:dyDescent="0.25">
      <c r="A8" s="24" t="s">
        <v>667</v>
      </c>
      <c r="B8" s="24" t="s">
        <v>0</v>
      </c>
      <c r="C8" s="24" t="s">
        <v>362</v>
      </c>
      <c r="D8" s="27"/>
      <c r="E8" s="27">
        <v>16500</v>
      </c>
      <c r="F8" s="27">
        <v>16500</v>
      </c>
    </row>
    <row r="9" spans="1:6" x14ac:dyDescent="0.25">
      <c r="A9" s="24"/>
      <c r="B9" s="24" t="s">
        <v>1</v>
      </c>
      <c r="C9" s="24" t="s">
        <v>346</v>
      </c>
      <c r="D9" s="27">
        <v>-13000</v>
      </c>
      <c r="E9" s="27"/>
      <c r="F9" s="27">
        <v>-13000</v>
      </c>
    </row>
    <row r="10" spans="1:6" x14ac:dyDescent="0.25">
      <c r="A10" s="24" t="s">
        <v>668</v>
      </c>
      <c r="B10" s="24" t="s">
        <v>0</v>
      </c>
      <c r="C10" s="24" t="s">
        <v>400</v>
      </c>
      <c r="D10" s="27"/>
      <c r="E10" s="27">
        <v>1000</v>
      </c>
      <c r="F10" s="27">
        <v>1000</v>
      </c>
    </row>
    <row r="11" spans="1:6" x14ac:dyDescent="0.25">
      <c r="A11" s="24" t="s">
        <v>692</v>
      </c>
      <c r="B11" s="24"/>
      <c r="C11" s="24"/>
      <c r="D11" s="27"/>
      <c r="E11" s="27">
        <v>21000</v>
      </c>
      <c r="F11" s="27">
        <v>21000</v>
      </c>
    </row>
    <row r="12" spans="1:6" x14ac:dyDescent="0.25">
      <c r="A12" s="24" t="s">
        <v>669</v>
      </c>
      <c r="B12" s="24" t="s">
        <v>0</v>
      </c>
      <c r="C12" s="24" t="s">
        <v>435</v>
      </c>
      <c r="D12" s="27"/>
      <c r="E12" s="27">
        <v>20000</v>
      </c>
      <c r="F12" s="27">
        <v>20000</v>
      </c>
    </row>
    <row r="13" spans="1:6" x14ac:dyDescent="0.25">
      <c r="A13" s="24" t="s">
        <v>693</v>
      </c>
      <c r="B13" s="24"/>
      <c r="C13" s="24"/>
      <c r="D13" s="27"/>
      <c r="E13" s="27">
        <v>15000</v>
      </c>
      <c r="F13" s="27">
        <v>15000</v>
      </c>
    </row>
    <row r="14" spans="1:6" x14ac:dyDescent="0.25">
      <c r="A14" s="24" t="s">
        <v>694</v>
      </c>
      <c r="B14" s="24"/>
      <c r="C14" s="24"/>
      <c r="D14" s="27"/>
      <c r="E14" s="27">
        <v>18000</v>
      </c>
      <c r="F14" s="27">
        <v>18000</v>
      </c>
    </row>
    <row r="15" spans="1:6" x14ac:dyDescent="0.25">
      <c r="A15" s="24" t="s">
        <v>671</v>
      </c>
      <c r="B15" s="24" t="s">
        <v>1</v>
      </c>
      <c r="C15" s="24" t="s">
        <v>484</v>
      </c>
      <c r="D15" s="27">
        <v>-5500</v>
      </c>
      <c r="E15" s="27"/>
      <c r="F15" s="27">
        <v>-5500</v>
      </c>
    </row>
    <row r="16" spans="1:6" x14ac:dyDescent="0.25">
      <c r="A16" s="24" t="s">
        <v>697</v>
      </c>
      <c r="B16" s="24"/>
      <c r="C16" s="24"/>
      <c r="D16" s="27">
        <v>-1000</v>
      </c>
      <c r="E16" s="27">
        <v>15000</v>
      </c>
      <c r="F16" s="27">
        <v>14000</v>
      </c>
    </row>
    <row r="17" spans="1:6" x14ac:dyDescent="0.25">
      <c r="A17" s="24" t="s">
        <v>699</v>
      </c>
      <c r="B17" s="24"/>
      <c r="C17" s="24"/>
      <c r="D17" s="27">
        <v>-14500</v>
      </c>
      <c r="E17" s="27"/>
      <c r="F17" s="27">
        <v>-14500</v>
      </c>
    </row>
    <row r="18" spans="1:6" x14ac:dyDescent="0.25">
      <c r="A18" s="24" t="s">
        <v>675</v>
      </c>
      <c r="B18" s="24" t="s">
        <v>0</v>
      </c>
      <c r="C18" s="24" t="s">
        <v>634</v>
      </c>
      <c r="D18" s="27"/>
      <c r="E18" s="27">
        <v>18000</v>
      </c>
      <c r="F18" s="27">
        <v>18000</v>
      </c>
    </row>
    <row r="19" spans="1:6" x14ac:dyDescent="0.25">
      <c r="A19" s="24" t="s">
        <v>677</v>
      </c>
      <c r="B19" s="24" t="s">
        <v>3</v>
      </c>
      <c r="C19" s="24" t="s">
        <v>659</v>
      </c>
      <c r="D19" s="27">
        <v>-13000</v>
      </c>
      <c r="E19" s="27"/>
      <c r="F19" s="27">
        <v>-13000</v>
      </c>
    </row>
    <row r="20" spans="1:6" x14ac:dyDescent="0.25">
      <c r="A20" s="24" t="s">
        <v>704</v>
      </c>
      <c r="B20" s="24"/>
      <c r="C20" s="24"/>
      <c r="D20" s="27">
        <v>-14000</v>
      </c>
      <c r="E20" s="27">
        <v>7000</v>
      </c>
      <c r="F20" s="27">
        <v>-7000</v>
      </c>
    </row>
    <row r="21" spans="1:6" x14ac:dyDescent="0.25">
      <c r="A21" s="24" t="s">
        <v>707</v>
      </c>
      <c r="B21" s="24"/>
      <c r="C21" s="24"/>
      <c r="D21" s="27"/>
      <c r="E21" s="27">
        <v>4500</v>
      </c>
      <c r="F21" s="27">
        <v>4500</v>
      </c>
    </row>
    <row r="22" spans="1:6" x14ac:dyDescent="0.25">
      <c r="A22" s="24" t="s">
        <v>678</v>
      </c>
      <c r="B22" s="24" t="s">
        <v>0</v>
      </c>
      <c r="C22" s="24" t="s">
        <v>658</v>
      </c>
      <c r="D22" s="27"/>
      <c r="E22" s="27">
        <v>10500</v>
      </c>
      <c r="F22" s="27">
        <v>10500</v>
      </c>
    </row>
    <row r="23" spans="1:6" x14ac:dyDescent="0.25">
      <c r="A23" s="24" t="s">
        <v>708</v>
      </c>
      <c r="B23" s="24"/>
      <c r="C23" s="24"/>
      <c r="D23" s="27"/>
      <c r="E23" s="27">
        <v>16000</v>
      </c>
      <c r="F23" s="27">
        <v>16000</v>
      </c>
    </row>
    <row r="24" spans="1:6" x14ac:dyDescent="0.25">
      <c r="A24" s="24" t="s">
        <v>709</v>
      </c>
      <c r="B24" s="24"/>
      <c r="C24" s="24"/>
      <c r="D24" s="27"/>
      <c r="E24" s="27">
        <v>11000</v>
      </c>
      <c r="F24" s="27">
        <v>11000</v>
      </c>
    </row>
    <row r="25" spans="1:6" x14ac:dyDescent="0.25">
      <c r="A25" s="24" t="s">
        <v>711</v>
      </c>
      <c r="B25" s="24"/>
      <c r="C25" s="24"/>
      <c r="D25" s="27"/>
      <c r="E25" s="27">
        <v>11500</v>
      </c>
      <c r="F25" s="27">
        <v>11500</v>
      </c>
    </row>
    <row r="26" spans="1:6" x14ac:dyDescent="0.25">
      <c r="A26" s="24" t="s">
        <v>713</v>
      </c>
      <c r="B26" s="24"/>
      <c r="C26" s="24"/>
      <c r="D26" s="27">
        <v>-34500</v>
      </c>
      <c r="E26" s="27">
        <v>13000</v>
      </c>
      <c r="F26" s="27">
        <v>-21500</v>
      </c>
    </row>
    <row r="27" spans="1:6" x14ac:dyDescent="0.25">
      <c r="A27" s="24" t="s">
        <v>718</v>
      </c>
      <c r="B27" s="24"/>
      <c r="C27" s="24"/>
      <c r="D27" s="27">
        <v>-9000</v>
      </c>
      <c r="E27" s="27"/>
      <c r="F27" s="27">
        <v>-9000</v>
      </c>
    </row>
    <row r="28" spans="1:6" x14ac:dyDescent="0.25">
      <c r="A28" s="24" t="s">
        <v>721</v>
      </c>
      <c r="B28" s="24"/>
      <c r="C28" s="24"/>
      <c r="D28" s="27"/>
      <c r="E28" s="27">
        <v>17500</v>
      </c>
      <c r="F28" s="27">
        <v>17500</v>
      </c>
    </row>
    <row r="29" spans="1:6" x14ac:dyDescent="0.25">
      <c r="A29" s="24" t="s">
        <v>723</v>
      </c>
      <c r="B29" s="24"/>
      <c r="C29" s="24"/>
      <c r="D29" s="27">
        <v>-17000</v>
      </c>
      <c r="E29" s="27">
        <v>4000</v>
      </c>
      <c r="F29" s="27">
        <v>-13000</v>
      </c>
    </row>
    <row r="30" spans="1:6" x14ac:dyDescent="0.25">
      <c r="A30" s="24" t="s">
        <v>187</v>
      </c>
      <c r="B30" s="24"/>
      <c r="C30" s="24"/>
      <c r="D30" s="27">
        <v>-149500</v>
      </c>
      <c r="E30" s="27">
        <v>226000</v>
      </c>
      <c r="F30" s="27">
        <v>76500</v>
      </c>
    </row>
  </sheetData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7B970-D989-4315-82C1-EBA9FBBF6A4B}">
  <dimension ref="A1:F21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57</v>
      </c>
      <c r="C1" s="28" t="s">
        <v>724</v>
      </c>
      <c r="D1" s="28" t="str">
        <f>VLOOKUP(B1,CustomerList[],2,0)</f>
        <v>Ahmed &amp; Co For Sports Equipments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665</v>
      </c>
      <c r="B5" s="24" t="s">
        <v>0</v>
      </c>
      <c r="C5" s="24" t="s">
        <v>297</v>
      </c>
      <c r="D5" s="27"/>
      <c r="E5" s="27">
        <v>1500</v>
      </c>
      <c r="F5" s="27">
        <v>1500</v>
      </c>
    </row>
    <row r="6" spans="1:6" x14ac:dyDescent="0.25">
      <c r="A6" s="24"/>
      <c r="B6" s="24" t="s">
        <v>1</v>
      </c>
      <c r="C6" s="24" t="s">
        <v>277</v>
      </c>
      <c r="D6" s="27">
        <v>-11000</v>
      </c>
      <c r="E6" s="27"/>
      <c r="F6" s="27">
        <v>-11000</v>
      </c>
    </row>
    <row r="7" spans="1:6" x14ac:dyDescent="0.25">
      <c r="A7" s="24" t="s">
        <v>666</v>
      </c>
      <c r="B7" s="24" t="s">
        <v>0</v>
      </c>
      <c r="C7" s="24" t="s">
        <v>326</v>
      </c>
      <c r="D7" s="27"/>
      <c r="E7" s="27">
        <v>8500</v>
      </c>
      <c r="F7" s="27">
        <v>8500</v>
      </c>
    </row>
    <row r="8" spans="1:6" x14ac:dyDescent="0.25">
      <c r="A8" s="24" t="s">
        <v>693</v>
      </c>
      <c r="B8" s="24"/>
      <c r="C8" s="24"/>
      <c r="D8" s="27"/>
      <c r="E8" s="27">
        <v>18000</v>
      </c>
      <c r="F8" s="27">
        <v>18000</v>
      </c>
    </row>
    <row r="9" spans="1:6" x14ac:dyDescent="0.25">
      <c r="A9" s="24" t="s">
        <v>674</v>
      </c>
      <c r="B9" s="24" t="s">
        <v>0</v>
      </c>
      <c r="C9" s="24" t="s">
        <v>593</v>
      </c>
      <c r="D9" s="27"/>
      <c r="E9" s="27">
        <v>10000</v>
      </c>
      <c r="F9" s="27">
        <v>10000</v>
      </c>
    </row>
    <row r="10" spans="1:6" x14ac:dyDescent="0.25">
      <c r="A10" s="24" t="s">
        <v>700</v>
      </c>
      <c r="B10" s="24"/>
      <c r="C10" s="24"/>
      <c r="D10" s="27">
        <v>-2000</v>
      </c>
      <c r="E10" s="27"/>
      <c r="F10" s="27">
        <v>-2000</v>
      </c>
    </row>
    <row r="11" spans="1:6" x14ac:dyDescent="0.25">
      <c r="A11" s="24" t="s">
        <v>678</v>
      </c>
      <c r="B11" s="24" t="s">
        <v>3</v>
      </c>
      <c r="C11" s="24" t="s">
        <v>659</v>
      </c>
      <c r="D11" s="27">
        <v>-19000</v>
      </c>
      <c r="E11" s="27"/>
      <c r="F11" s="27">
        <v>-19000</v>
      </c>
    </row>
    <row r="12" spans="1:6" x14ac:dyDescent="0.25">
      <c r="A12" s="24" t="s">
        <v>679</v>
      </c>
      <c r="B12" s="24" t="s">
        <v>0</v>
      </c>
      <c r="C12" s="24" t="s">
        <v>658</v>
      </c>
      <c r="D12" s="27"/>
      <c r="E12" s="27">
        <v>5000</v>
      </c>
      <c r="F12" s="27">
        <v>5000</v>
      </c>
    </row>
    <row r="13" spans="1:6" x14ac:dyDescent="0.25">
      <c r="A13" s="24" t="s">
        <v>710</v>
      </c>
      <c r="B13" s="24"/>
      <c r="C13" s="24"/>
      <c r="D13" s="27"/>
      <c r="E13" s="27">
        <v>4500</v>
      </c>
      <c r="F13" s="27">
        <v>4500</v>
      </c>
    </row>
    <row r="14" spans="1:6" x14ac:dyDescent="0.25">
      <c r="A14" s="24" t="s">
        <v>713</v>
      </c>
      <c r="B14" s="24"/>
      <c r="C14" s="24"/>
      <c r="D14" s="27"/>
      <c r="E14" s="27">
        <v>17000</v>
      </c>
      <c r="F14" s="27">
        <v>17000</v>
      </c>
    </row>
    <row r="15" spans="1:6" x14ac:dyDescent="0.25">
      <c r="A15" s="24" t="s">
        <v>714</v>
      </c>
      <c r="B15" s="24"/>
      <c r="C15" s="24"/>
      <c r="D15" s="27"/>
      <c r="E15" s="27">
        <v>16500</v>
      </c>
      <c r="F15" s="27">
        <v>16500</v>
      </c>
    </row>
    <row r="16" spans="1:6" x14ac:dyDescent="0.25">
      <c r="A16" s="24" t="s">
        <v>716</v>
      </c>
      <c r="B16" s="24"/>
      <c r="C16" s="24"/>
      <c r="D16" s="27">
        <v>-15500</v>
      </c>
      <c r="E16" s="27"/>
      <c r="F16" s="27">
        <v>-15500</v>
      </c>
    </row>
    <row r="17" spans="1:6" x14ac:dyDescent="0.25">
      <c r="A17" s="24" t="s">
        <v>717</v>
      </c>
      <c r="B17" s="24"/>
      <c r="C17" s="24"/>
      <c r="D17" s="27"/>
      <c r="E17" s="27">
        <v>11500</v>
      </c>
      <c r="F17" s="27">
        <v>11500</v>
      </c>
    </row>
    <row r="18" spans="1:6" x14ac:dyDescent="0.25">
      <c r="A18" s="24" t="s">
        <v>718</v>
      </c>
      <c r="B18" s="24"/>
      <c r="C18" s="24"/>
      <c r="D18" s="27"/>
      <c r="E18" s="27">
        <v>8500</v>
      </c>
      <c r="F18" s="27">
        <v>8500</v>
      </c>
    </row>
    <row r="19" spans="1:6" x14ac:dyDescent="0.25">
      <c r="A19" s="24" t="s">
        <v>685</v>
      </c>
      <c r="B19" s="24" t="s">
        <v>1</v>
      </c>
      <c r="C19" s="24" t="s">
        <v>660</v>
      </c>
      <c r="D19" s="27">
        <v>-10000</v>
      </c>
      <c r="E19" s="27"/>
      <c r="F19" s="27">
        <v>-10000</v>
      </c>
    </row>
    <row r="20" spans="1:6" x14ac:dyDescent="0.25">
      <c r="A20" s="24" t="s">
        <v>723</v>
      </c>
      <c r="B20" s="24"/>
      <c r="C20" s="24"/>
      <c r="D20" s="27">
        <v>-7500</v>
      </c>
      <c r="E20" s="27"/>
      <c r="F20" s="27">
        <v>-7500</v>
      </c>
    </row>
    <row r="21" spans="1:6" x14ac:dyDescent="0.25">
      <c r="A21" s="24" t="s">
        <v>187</v>
      </c>
      <c r="B21" s="24"/>
      <c r="C21" s="24"/>
      <c r="D21" s="27">
        <v>-65000</v>
      </c>
      <c r="E21" s="27">
        <v>101000</v>
      </c>
      <c r="F21" s="27">
        <v>36000</v>
      </c>
    </row>
  </sheetData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84E4A-3494-431F-BE5F-AF713DD1673B}">
  <dimension ref="A1:F28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58</v>
      </c>
      <c r="C1" s="28" t="s">
        <v>724</v>
      </c>
      <c r="D1" s="28" t="str">
        <f>VLOOKUP(B1,CustomerList[],2,0)</f>
        <v>A&amp;Y For Sports Equipments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689</v>
      </c>
      <c r="B5" s="24"/>
      <c r="C5" s="24"/>
      <c r="D5" s="27"/>
      <c r="E5" s="27">
        <v>14000</v>
      </c>
      <c r="F5" s="27">
        <v>14000</v>
      </c>
    </row>
    <row r="6" spans="1:6" x14ac:dyDescent="0.25">
      <c r="A6" s="24" t="s">
        <v>667</v>
      </c>
      <c r="B6" s="24" t="s">
        <v>3</v>
      </c>
      <c r="C6" s="24" t="s">
        <v>338</v>
      </c>
      <c r="D6" s="27">
        <v>-5500</v>
      </c>
      <c r="E6" s="27"/>
      <c r="F6" s="27">
        <v>-5500</v>
      </c>
    </row>
    <row r="7" spans="1:6" x14ac:dyDescent="0.25">
      <c r="A7" s="24"/>
      <c r="B7" s="24"/>
      <c r="C7" s="24" t="s">
        <v>340</v>
      </c>
      <c r="D7" s="27">
        <v>-15500</v>
      </c>
      <c r="E7" s="27"/>
      <c r="F7" s="27">
        <v>-15500</v>
      </c>
    </row>
    <row r="8" spans="1:6" x14ac:dyDescent="0.25">
      <c r="A8" s="24" t="s">
        <v>696</v>
      </c>
      <c r="B8" s="24"/>
      <c r="C8" s="24"/>
      <c r="D8" s="27"/>
      <c r="E8" s="27">
        <v>12000</v>
      </c>
      <c r="F8" s="27">
        <v>12000</v>
      </c>
    </row>
    <row r="9" spans="1:6" x14ac:dyDescent="0.25">
      <c r="A9" s="24" t="s">
        <v>671</v>
      </c>
      <c r="B9" s="24" t="s">
        <v>0</v>
      </c>
      <c r="C9" s="24" t="s">
        <v>508</v>
      </c>
      <c r="D9" s="27"/>
      <c r="E9" s="27">
        <v>6000</v>
      </c>
      <c r="F9" s="27">
        <v>6000</v>
      </c>
    </row>
    <row r="10" spans="1:6" x14ac:dyDescent="0.25">
      <c r="A10" s="24"/>
      <c r="B10" s="24" t="s">
        <v>1</v>
      </c>
      <c r="C10" s="24" t="s">
        <v>479</v>
      </c>
      <c r="D10" s="27">
        <v>-13500</v>
      </c>
      <c r="E10" s="27"/>
      <c r="F10" s="27">
        <v>-13500</v>
      </c>
    </row>
    <row r="11" spans="1:6" x14ac:dyDescent="0.25">
      <c r="A11" s="24" t="s">
        <v>672</v>
      </c>
      <c r="B11" s="24" t="s">
        <v>0</v>
      </c>
      <c r="C11" s="24" t="s">
        <v>527</v>
      </c>
      <c r="D11" s="27"/>
      <c r="E11" s="27">
        <v>1500</v>
      </c>
      <c r="F11" s="27">
        <v>1500</v>
      </c>
    </row>
    <row r="12" spans="1:6" x14ac:dyDescent="0.25">
      <c r="A12" s="24"/>
      <c r="B12" s="24"/>
      <c r="C12" s="24" t="s">
        <v>532</v>
      </c>
      <c r="D12" s="27"/>
      <c r="E12" s="27">
        <v>3000</v>
      </c>
      <c r="F12" s="27">
        <v>3000</v>
      </c>
    </row>
    <row r="13" spans="1:6" x14ac:dyDescent="0.25">
      <c r="A13" s="24" t="s">
        <v>698</v>
      </c>
      <c r="B13" s="24"/>
      <c r="C13" s="24"/>
      <c r="D13" s="27"/>
      <c r="E13" s="27">
        <v>13000</v>
      </c>
      <c r="F13" s="27">
        <v>13000</v>
      </c>
    </row>
    <row r="14" spans="1:6" x14ac:dyDescent="0.25">
      <c r="A14" s="24" t="s">
        <v>699</v>
      </c>
      <c r="B14" s="24"/>
      <c r="C14" s="24"/>
      <c r="D14" s="27"/>
      <c r="E14" s="27">
        <v>9500</v>
      </c>
      <c r="F14" s="27">
        <v>9500</v>
      </c>
    </row>
    <row r="15" spans="1:6" x14ac:dyDescent="0.25">
      <c r="A15" s="24" t="s">
        <v>706</v>
      </c>
      <c r="B15" s="24"/>
      <c r="C15" s="24"/>
      <c r="D15" s="27"/>
      <c r="E15" s="27">
        <v>2500</v>
      </c>
      <c r="F15" s="27">
        <v>2500</v>
      </c>
    </row>
    <row r="16" spans="1:6" x14ac:dyDescent="0.25">
      <c r="A16" s="24" t="s">
        <v>708</v>
      </c>
      <c r="B16" s="24"/>
      <c r="C16" s="24"/>
      <c r="D16" s="27"/>
      <c r="E16" s="27">
        <v>17500</v>
      </c>
      <c r="F16" s="27">
        <v>17500</v>
      </c>
    </row>
    <row r="17" spans="1:6" x14ac:dyDescent="0.25">
      <c r="A17" s="24" t="s">
        <v>679</v>
      </c>
      <c r="B17" s="24" t="s">
        <v>0</v>
      </c>
      <c r="C17" s="24" t="s">
        <v>658</v>
      </c>
      <c r="D17" s="27"/>
      <c r="E17" s="27">
        <v>19000</v>
      </c>
      <c r="F17" s="27">
        <v>19000</v>
      </c>
    </row>
    <row r="18" spans="1:6" x14ac:dyDescent="0.25">
      <c r="A18" s="24" t="s">
        <v>680</v>
      </c>
      <c r="B18" s="24" t="s">
        <v>0</v>
      </c>
      <c r="C18" s="24" t="s">
        <v>658</v>
      </c>
      <c r="D18" s="27"/>
      <c r="E18" s="27">
        <v>9000</v>
      </c>
      <c r="F18" s="27">
        <v>9000</v>
      </c>
    </row>
    <row r="19" spans="1:6" x14ac:dyDescent="0.25">
      <c r="A19" s="24" t="s">
        <v>709</v>
      </c>
      <c r="B19" s="24"/>
      <c r="C19" s="24"/>
      <c r="D19" s="27">
        <v>-4500</v>
      </c>
      <c r="E19" s="27"/>
      <c r="F19" s="27">
        <v>-4500</v>
      </c>
    </row>
    <row r="20" spans="1:6" x14ac:dyDescent="0.25">
      <c r="A20" s="24" t="s">
        <v>711</v>
      </c>
      <c r="B20" s="24"/>
      <c r="C20" s="24"/>
      <c r="D20" s="27"/>
      <c r="E20" s="27">
        <v>5000</v>
      </c>
      <c r="F20" s="27">
        <v>5000</v>
      </c>
    </row>
    <row r="21" spans="1:6" x14ac:dyDescent="0.25">
      <c r="A21" s="24" t="s">
        <v>714</v>
      </c>
      <c r="B21" s="24"/>
      <c r="C21" s="24"/>
      <c r="D21" s="27">
        <v>-19000</v>
      </c>
      <c r="E21" s="27"/>
      <c r="F21" s="27">
        <v>-19000</v>
      </c>
    </row>
    <row r="22" spans="1:6" x14ac:dyDescent="0.25">
      <c r="A22" s="24" t="s">
        <v>682</v>
      </c>
      <c r="B22" s="24" t="s">
        <v>0</v>
      </c>
      <c r="C22" s="24" t="s">
        <v>658</v>
      </c>
      <c r="D22" s="27"/>
      <c r="E22" s="27">
        <v>15500</v>
      </c>
      <c r="F22" s="27">
        <v>15500</v>
      </c>
    </row>
    <row r="23" spans="1:6" x14ac:dyDescent="0.25">
      <c r="A23" s="24" t="s">
        <v>683</v>
      </c>
      <c r="B23" s="24" t="s">
        <v>0</v>
      </c>
      <c r="C23" s="24" t="s">
        <v>658</v>
      </c>
      <c r="D23" s="27"/>
      <c r="E23" s="27">
        <v>6500</v>
      </c>
      <c r="F23" s="27">
        <v>6500</v>
      </c>
    </row>
    <row r="24" spans="1:6" x14ac:dyDescent="0.25">
      <c r="A24" s="24" t="s">
        <v>717</v>
      </c>
      <c r="B24" s="24"/>
      <c r="C24" s="24"/>
      <c r="D24" s="27"/>
      <c r="E24" s="27">
        <v>8000</v>
      </c>
      <c r="F24" s="27">
        <v>8000</v>
      </c>
    </row>
    <row r="25" spans="1:6" x14ac:dyDescent="0.25">
      <c r="A25" s="24" t="s">
        <v>719</v>
      </c>
      <c r="B25" s="24"/>
      <c r="C25" s="24"/>
      <c r="D25" s="27"/>
      <c r="E25" s="27">
        <v>15500</v>
      </c>
      <c r="F25" s="27">
        <v>15500</v>
      </c>
    </row>
    <row r="26" spans="1:6" x14ac:dyDescent="0.25">
      <c r="A26" s="24" t="s">
        <v>722</v>
      </c>
      <c r="B26" s="24"/>
      <c r="C26" s="24"/>
      <c r="D26" s="27">
        <v>-6000</v>
      </c>
      <c r="E26" s="27"/>
      <c r="F26" s="27">
        <v>-6000</v>
      </c>
    </row>
    <row r="27" spans="1:6" x14ac:dyDescent="0.25">
      <c r="A27" s="24" t="s">
        <v>723</v>
      </c>
      <c r="B27" s="24"/>
      <c r="C27" s="24"/>
      <c r="D27" s="27"/>
      <c r="E27" s="27">
        <v>19000</v>
      </c>
      <c r="F27" s="27">
        <v>19000</v>
      </c>
    </row>
    <row r="28" spans="1:6" x14ac:dyDescent="0.25">
      <c r="A28" s="24" t="s">
        <v>187</v>
      </c>
      <c r="B28" s="24"/>
      <c r="C28" s="24"/>
      <c r="D28" s="27">
        <v>-64000</v>
      </c>
      <c r="E28" s="27">
        <v>176500</v>
      </c>
      <c r="F28" s="27">
        <v>112500</v>
      </c>
    </row>
  </sheetData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4CC9C-13DE-45AE-8271-C146F867F55E}">
  <dimension ref="A1:F33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59</v>
      </c>
      <c r="C1" s="28" t="s">
        <v>724</v>
      </c>
      <c r="D1" s="28" t="str">
        <f>VLOOKUP(B1,CustomerList[],2,0)</f>
        <v>D&amp;Y For Distribution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663</v>
      </c>
      <c r="B5" s="24" t="s">
        <v>2</v>
      </c>
      <c r="C5" s="24" t="s">
        <v>203</v>
      </c>
      <c r="D5" s="27">
        <v>-7500</v>
      </c>
      <c r="E5" s="27"/>
      <c r="F5" s="27">
        <v>-7500</v>
      </c>
    </row>
    <row r="6" spans="1:6" x14ac:dyDescent="0.25">
      <c r="A6" s="24" t="s">
        <v>664</v>
      </c>
      <c r="B6" s="24" t="s">
        <v>1</v>
      </c>
      <c r="C6" s="24" t="s">
        <v>242</v>
      </c>
      <c r="D6" s="27">
        <v>-10000</v>
      </c>
      <c r="E6" s="27"/>
      <c r="F6" s="27">
        <v>-10000</v>
      </c>
    </row>
    <row r="7" spans="1:6" x14ac:dyDescent="0.25">
      <c r="A7" s="24" t="s">
        <v>687</v>
      </c>
      <c r="B7" s="24"/>
      <c r="C7" s="24"/>
      <c r="D7" s="27"/>
      <c r="E7" s="27">
        <v>13500</v>
      </c>
      <c r="F7" s="27">
        <v>13500</v>
      </c>
    </row>
    <row r="8" spans="1:6" x14ac:dyDescent="0.25">
      <c r="A8" s="24" t="s">
        <v>688</v>
      </c>
      <c r="B8" s="24"/>
      <c r="C8" s="24"/>
      <c r="D8" s="27"/>
      <c r="E8" s="27">
        <v>8500</v>
      </c>
      <c r="F8" s="27">
        <v>8500</v>
      </c>
    </row>
    <row r="9" spans="1:6" x14ac:dyDescent="0.25">
      <c r="A9" s="24" t="s">
        <v>689</v>
      </c>
      <c r="B9" s="24"/>
      <c r="C9" s="24"/>
      <c r="D9" s="27"/>
      <c r="E9" s="27">
        <v>3000</v>
      </c>
      <c r="F9" s="27">
        <v>3000</v>
      </c>
    </row>
    <row r="10" spans="1:6" x14ac:dyDescent="0.25">
      <c r="A10" s="24" t="s">
        <v>690</v>
      </c>
      <c r="B10" s="24"/>
      <c r="C10" s="24"/>
      <c r="D10" s="27"/>
      <c r="E10" s="27">
        <v>5000</v>
      </c>
      <c r="F10" s="27">
        <v>5000</v>
      </c>
    </row>
    <row r="11" spans="1:6" x14ac:dyDescent="0.25">
      <c r="A11" s="24" t="s">
        <v>691</v>
      </c>
      <c r="B11" s="24"/>
      <c r="C11" s="24"/>
      <c r="D11" s="27"/>
      <c r="E11" s="27">
        <v>20000</v>
      </c>
      <c r="F11" s="27">
        <v>20000</v>
      </c>
    </row>
    <row r="12" spans="1:6" x14ac:dyDescent="0.25">
      <c r="A12" s="24" t="s">
        <v>693</v>
      </c>
      <c r="B12" s="24"/>
      <c r="C12" s="24"/>
      <c r="D12" s="27"/>
      <c r="E12" s="27">
        <v>2500</v>
      </c>
      <c r="F12" s="27">
        <v>2500</v>
      </c>
    </row>
    <row r="13" spans="1:6" x14ac:dyDescent="0.25">
      <c r="A13" s="24" t="s">
        <v>694</v>
      </c>
      <c r="B13" s="24"/>
      <c r="C13" s="24"/>
      <c r="D13" s="27">
        <v>-20000</v>
      </c>
      <c r="E13" s="27"/>
      <c r="F13" s="27">
        <v>-20000</v>
      </c>
    </row>
    <row r="14" spans="1:6" x14ac:dyDescent="0.25">
      <c r="A14" s="24" t="s">
        <v>670</v>
      </c>
      <c r="B14" s="24" t="s">
        <v>2</v>
      </c>
      <c r="C14" s="24" t="s">
        <v>452</v>
      </c>
      <c r="D14" s="27">
        <v>-3500</v>
      </c>
      <c r="E14" s="27"/>
      <c r="F14" s="27">
        <v>-3500</v>
      </c>
    </row>
    <row r="15" spans="1:6" x14ac:dyDescent="0.25">
      <c r="A15" s="24" t="s">
        <v>695</v>
      </c>
      <c r="B15" s="24"/>
      <c r="C15" s="24"/>
      <c r="D15" s="27">
        <v>-1000</v>
      </c>
      <c r="E15" s="27">
        <v>10000</v>
      </c>
      <c r="F15" s="27">
        <v>9000</v>
      </c>
    </row>
    <row r="16" spans="1:6" x14ac:dyDescent="0.25">
      <c r="A16" s="24" t="s">
        <v>696</v>
      </c>
      <c r="B16" s="24"/>
      <c r="C16" s="24"/>
      <c r="D16" s="27">
        <v>-12500</v>
      </c>
      <c r="E16" s="27"/>
      <c r="F16" s="27">
        <v>-12500</v>
      </c>
    </row>
    <row r="17" spans="1:6" x14ac:dyDescent="0.25">
      <c r="A17" s="24" t="s">
        <v>672</v>
      </c>
      <c r="B17" s="24" t="s">
        <v>0</v>
      </c>
      <c r="C17" s="24" t="s">
        <v>545</v>
      </c>
      <c r="D17" s="27"/>
      <c r="E17" s="27">
        <v>8000</v>
      </c>
      <c r="F17" s="27">
        <v>8000</v>
      </c>
    </row>
    <row r="18" spans="1:6" x14ac:dyDescent="0.25">
      <c r="A18" s="24" t="s">
        <v>674</v>
      </c>
      <c r="B18" s="24" t="s">
        <v>2</v>
      </c>
      <c r="C18" s="24" t="s">
        <v>591</v>
      </c>
      <c r="D18" s="27">
        <v>-500</v>
      </c>
      <c r="E18" s="27"/>
      <c r="F18" s="27">
        <v>-500</v>
      </c>
    </row>
    <row r="19" spans="1:6" x14ac:dyDescent="0.25">
      <c r="A19" s="24" t="s">
        <v>700</v>
      </c>
      <c r="B19" s="24"/>
      <c r="C19" s="24"/>
      <c r="D19" s="27"/>
      <c r="E19" s="27">
        <v>32500</v>
      </c>
      <c r="F19" s="27">
        <v>32500</v>
      </c>
    </row>
    <row r="20" spans="1:6" x14ac:dyDescent="0.25">
      <c r="A20" s="24" t="s">
        <v>702</v>
      </c>
      <c r="B20" s="24"/>
      <c r="C20" s="24"/>
      <c r="D20" s="27">
        <v>-12000</v>
      </c>
      <c r="E20" s="27"/>
      <c r="F20" s="27">
        <v>-12000</v>
      </c>
    </row>
    <row r="21" spans="1:6" x14ac:dyDescent="0.25">
      <c r="A21" s="24" t="s">
        <v>676</v>
      </c>
      <c r="B21" s="24" t="s">
        <v>3</v>
      </c>
      <c r="C21" s="24" t="s">
        <v>638</v>
      </c>
      <c r="D21" s="27">
        <v>-4000</v>
      </c>
      <c r="E21" s="27"/>
      <c r="F21" s="27">
        <v>-4000</v>
      </c>
    </row>
    <row r="22" spans="1:6" x14ac:dyDescent="0.25">
      <c r="A22" s="24" t="s">
        <v>706</v>
      </c>
      <c r="B22" s="24"/>
      <c r="C22" s="24"/>
      <c r="D22" s="27"/>
      <c r="E22" s="27">
        <v>19000</v>
      </c>
      <c r="F22" s="27">
        <v>19000</v>
      </c>
    </row>
    <row r="23" spans="1:6" x14ac:dyDescent="0.25">
      <c r="A23" s="24" t="s">
        <v>708</v>
      </c>
      <c r="B23" s="24"/>
      <c r="C23" s="24"/>
      <c r="D23" s="27">
        <v>-500</v>
      </c>
      <c r="E23" s="27"/>
      <c r="F23" s="27">
        <v>-500</v>
      </c>
    </row>
    <row r="24" spans="1:6" x14ac:dyDescent="0.25">
      <c r="A24" s="24" t="s">
        <v>681</v>
      </c>
      <c r="B24" s="24" t="s">
        <v>0</v>
      </c>
      <c r="C24" s="24" t="s">
        <v>658</v>
      </c>
      <c r="D24" s="27"/>
      <c r="E24" s="27">
        <v>8000</v>
      </c>
      <c r="F24" s="27">
        <v>8000</v>
      </c>
    </row>
    <row r="25" spans="1:6" x14ac:dyDescent="0.25">
      <c r="A25" s="24" t="s">
        <v>712</v>
      </c>
      <c r="B25" s="24"/>
      <c r="C25" s="24"/>
      <c r="D25" s="27">
        <v>-13000</v>
      </c>
      <c r="E25" s="27"/>
      <c r="F25" s="27">
        <v>-13000</v>
      </c>
    </row>
    <row r="26" spans="1:6" x14ac:dyDescent="0.25">
      <c r="A26" s="24" t="s">
        <v>713</v>
      </c>
      <c r="B26" s="24"/>
      <c r="C26" s="24"/>
      <c r="D26" s="27">
        <v>-7500</v>
      </c>
      <c r="E26" s="27"/>
      <c r="F26" s="27">
        <v>-7500</v>
      </c>
    </row>
    <row r="27" spans="1:6" x14ac:dyDescent="0.25">
      <c r="A27" s="24" t="s">
        <v>682</v>
      </c>
      <c r="B27" s="24" t="s">
        <v>0</v>
      </c>
      <c r="C27" s="24" t="s">
        <v>658</v>
      </c>
      <c r="D27" s="27"/>
      <c r="E27" s="27">
        <v>10500</v>
      </c>
      <c r="F27" s="27">
        <v>10500</v>
      </c>
    </row>
    <row r="28" spans="1:6" x14ac:dyDescent="0.25">
      <c r="A28" s="24"/>
      <c r="B28" s="24" t="s">
        <v>1</v>
      </c>
      <c r="C28" s="24" t="s">
        <v>660</v>
      </c>
      <c r="D28" s="27">
        <v>-18000</v>
      </c>
      <c r="E28" s="27"/>
      <c r="F28" s="27">
        <v>-18000</v>
      </c>
    </row>
    <row r="29" spans="1:6" x14ac:dyDescent="0.25">
      <c r="A29" s="24" t="s">
        <v>715</v>
      </c>
      <c r="B29" s="24"/>
      <c r="C29" s="24"/>
      <c r="D29" s="27"/>
      <c r="E29" s="27">
        <v>22500</v>
      </c>
      <c r="F29" s="27">
        <v>22500</v>
      </c>
    </row>
    <row r="30" spans="1:6" x14ac:dyDescent="0.25">
      <c r="A30" s="24" t="s">
        <v>685</v>
      </c>
      <c r="B30" s="24" t="s">
        <v>0</v>
      </c>
      <c r="C30" s="24" t="s">
        <v>658</v>
      </c>
      <c r="D30" s="27"/>
      <c r="E30" s="27">
        <v>15000</v>
      </c>
      <c r="F30" s="27">
        <v>15000</v>
      </c>
    </row>
    <row r="31" spans="1:6" x14ac:dyDescent="0.25">
      <c r="A31" s="24" t="s">
        <v>720</v>
      </c>
      <c r="B31" s="24"/>
      <c r="C31" s="24"/>
      <c r="D31" s="27"/>
      <c r="E31" s="27">
        <v>1000</v>
      </c>
      <c r="F31" s="27">
        <v>1000</v>
      </c>
    </row>
    <row r="32" spans="1:6" x14ac:dyDescent="0.25">
      <c r="A32" s="24" t="s">
        <v>721</v>
      </c>
      <c r="B32" s="24"/>
      <c r="C32" s="24"/>
      <c r="D32" s="27">
        <v>-1000</v>
      </c>
      <c r="E32" s="27"/>
      <c r="F32" s="27">
        <v>-1000</v>
      </c>
    </row>
    <row r="33" spans="1:6" x14ac:dyDescent="0.25">
      <c r="A33" s="24" t="s">
        <v>187</v>
      </c>
      <c r="B33" s="24"/>
      <c r="C33" s="24"/>
      <c r="D33" s="27">
        <v>-111000</v>
      </c>
      <c r="E33" s="27">
        <v>179000</v>
      </c>
      <c r="F33" s="27">
        <v>68000</v>
      </c>
    </row>
  </sheetData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9C6CE-6EF5-41A2-8783-45117C82CDCE}">
  <dimension ref="A1:F24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60</v>
      </c>
      <c r="C1" s="28" t="s">
        <v>724</v>
      </c>
      <c r="D1" s="28" t="str">
        <f>VLOOKUP(B1,CustomerList[],2,0)</f>
        <v>A&amp;Y For Distribution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663</v>
      </c>
      <c r="B5" s="24" t="s">
        <v>2</v>
      </c>
      <c r="C5" s="24" t="s">
        <v>202</v>
      </c>
      <c r="D5" s="27">
        <v>-13000</v>
      </c>
      <c r="E5" s="27"/>
      <c r="F5" s="27">
        <v>-13000</v>
      </c>
    </row>
    <row r="6" spans="1:6" x14ac:dyDescent="0.25">
      <c r="A6" s="24" t="s">
        <v>689</v>
      </c>
      <c r="B6" s="24"/>
      <c r="C6" s="24"/>
      <c r="D6" s="27"/>
      <c r="E6" s="27">
        <v>18500</v>
      </c>
      <c r="F6" s="27">
        <v>18500</v>
      </c>
    </row>
    <row r="7" spans="1:6" x14ac:dyDescent="0.25">
      <c r="A7" s="24" t="s">
        <v>669</v>
      </c>
      <c r="B7" s="24" t="s">
        <v>0</v>
      </c>
      <c r="C7" s="24" t="s">
        <v>429</v>
      </c>
      <c r="D7" s="27"/>
      <c r="E7" s="27">
        <v>6000</v>
      </c>
      <c r="F7" s="27">
        <v>6000</v>
      </c>
    </row>
    <row r="8" spans="1:6" x14ac:dyDescent="0.25">
      <c r="A8" s="24" t="s">
        <v>695</v>
      </c>
      <c r="B8" s="24"/>
      <c r="C8" s="24"/>
      <c r="D8" s="27"/>
      <c r="E8" s="27">
        <v>12500</v>
      </c>
      <c r="F8" s="27">
        <v>12500</v>
      </c>
    </row>
    <row r="9" spans="1:6" x14ac:dyDescent="0.25">
      <c r="A9" s="24" t="s">
        <v>698</v>
      </c>
      <c r="B9" s="24"/>
      <c r="C9" s="24"/>
      <c r="D9" s="27">
        <v>-4500</v>
      </c>
      <c r="E9" s="27">
        <v>6500</v>
      </c>
      <c r="F9" s="27">
        <v>2000</v>
      </c>
    </row>
    <row r="10" spans="1:6" x14ac:dyDescent="0.25">
      <c r="A10" s="24" t="s">
        <v>701</v>
      </c>
      <c r="B10" s="24"/>
      <c r="C10" s="24"/>
      <c r="D10" s="27">
        <v>-18000</v>
      </c>
      <c r="E10" s="27"/>
      <c r="F10" s="27">
        <v>-18000</v>
      </c>
    </row>
    <row r="11" spans="1:6" x14ac:dyDescent="0.25">
      <c r="A11" s="24" t="s">
        <v>676</v>
      </c>
      <c r="B11" s="24" t="s">
        <v>1</v>
      </c>
      <c r="C11" s="24" t="s">
        <v>641</v>
      </c>
      <c r="D11" s="27">
        <v>-1500</v>
      </c>
      <c r="E11" s="27"/>
      <c r="F11" s="27">
        <v>-1500</v>
      </c>
    </row>
    <row r="12" spans="1:6" x14ac:dyDescent="0.25">
      <c r="A12" s="24" t="s">
        <v>677</v>
      </c>
      <c r="B12" s="24" t="s">
        <v>1</v>
      </c>
      <c r="C12" s="24" t="s">
        <v>660</v>
      </c>
      <c r="D12" s="27">
        <v>-11500</v>
      </c>
      <c r="E12" s="27"/>
      <c r="F12" s="27">
        <v>-11500</v>
      </c>
    </row>
    <row r="13" spans="1:6" x14ac:dyDescent="0.25">
      <c r="A13" s="24" t="s">
        <v>703</v>
      </c>
      <c r="B13" s="24"/>
      <c r="C13" s="24"/>
      <c r="D13" s="27"/>
      <c r="E13" s="27">
        <v>2500</v>
      </c>
      <c r="F13" s="27">
        <v>2500</v>
      </c>
    </row>
    <row r="14" spans="1:6" x14ac:dyDescent="0.25">
      <c r="A14" s="24" t="s">
        <v>707</v>
      </c>
      <c r="B14" s="24"/>
      <c r="C14" s="24"/>
      <c r="D14" s="27">
        <v>-5500</v>
      </c>
      <c r="E14" s="27"/>
      <c r="F14" s="27">
        <v>-5500</v>
      </c>
    </row>
    <row r="15" spans="1:6" x14ac:dyDescent="0.25">
      <c r="A15" s="24" t="s">
        <v>678</v>
      </c>
      <c r="B15" s="24" t="s">
        <v>2</v>
      </c>
      <c r="C15" s="24" t="s">
        <v>661</v>
      </c>
      <c r="D15" s="27">
        <v>-14500</v>
      </c>
      <c r="E15" s="27"/>
      <c r="F15" s="27">
        <v>-14500</v>
      </c>
    </row>
    <row r="16" spans="1:6" x14ac:dyDescent="0.25">
      <c r="A16" s="24" t="s">
        <v>708</v>
      </c>
      <c r="B16" s="24"/>
      <c r="C16" s="24"/>
      <c r="D16" s="27"/>
      <c r="E16" s="27">
        <v>6500</v>
      </c>
      <c r="F16" s="27">
        <v>6500</v>
      </c>
    </row>
    <row r="17" spans="1:6" x14ac:dyDescent="0.25">
      <c r="A17" s="24" t="s">
        <v>679</v>
      </c>
      <c r="B17" s="24" t="s">
        <v>0</v>
      </c>
      <c r="C17" s="24" t="s">
        <v>658</v>
      </c>
      <c r="D17" s="27"/>
      <c r="E17" s="27">
        <v>7500</v>
      </c>
      <c r="F17" s="27">
        <v>7500</v>
      </c>
    </row>
    <row r="18" spans="1:6" x14ac:dyDescent="0.25">
      <c r="A18" s="24" t="s">
        <v>680</v>
      </c>
      <c r="B18" s="24" t="s">
        <v>0</v>
      </c>
      <c r="C18" s="24" t="s">
        <v>658</v>
      </c>
      <c r="D18" s="27"/>
      <c r="E18" s="27">
        <v>9500</v>
      </c>
      <c r="F18" s="27">
        <v>9500</v>
      </c>
    </row>
    <row r="19" spans="1:6" x14ac:dyDescent="0.25">
      <c r="A19" s="24" t="s">
        <v>712</v>
      </c>
      <c r="B19" s="24"/>
      <c r="C19" s="24"/>
      <c r="D19" s="27">
        <v>-11000</v>
      </c>
      <c r="E19" s="27">
        <v>19500</v>
      </c>
      <c r="F19" s="27">
        <v>8500</v>
      </c>
    </row>
    <row r="20" spans="1:6" x14ac:dyDescent="0.25">
      <c r="A20" s="24" t="s">
        <v>714</v>
      </c>
      <c r="B20" s="24"/>
      <c r="C20" s="24"/>
      <c r="D20" s="27">
        <v>-15500</v>
      </c>
      <c r="E20" s="27"/>
      <c r="F20" s="27">
        <v>-15500</v>
      </c>
    </row>
    <row r="21" spans="1:6" x14ac:dyDescent="0.25">
      <c r="A21" s="24" t="s">
        <v>717</v>
      </c>
      <c r="B21" s="24"/>
      <c r="C21" s="24"/>
      <c r="D21" s="27"/>
      <c r="E21" s="27">
        <v>20000</v>
      </c>
      <c r="F21" s="27">
        <v>20000</v>
      </c>
    </row>
    <row r="22" spans="1:6" x14ac:dyDescent="0.25">
      <c r="A22" s="24" t="s">
        <v>685</v>
      </c>
      <c r="B22" s="24" t="s">
        <v>0</v>
      </c>
      <c r="C22" s="24" t="s">
        <v>658</v>
      </c>
      <c r="D22" s="27"/>
      <c r="E22" s="27">
        <v>13000</v>
      </c>
      <c r="F22" s="27">
        <v>13000</v>
      </c>
    </row>
    <row r="23" spans="1:6" x14ac:dyDescent="0.25">
      <c r="A23" s="24" t="s">
        <v>719</v>
      </c>
      <c r="B23" s="24"/>
      <c r="C23" s="24"/>
      <c r="D23" s="27"/>
      <c r="E23" s="27">
        <v>11000</v>
      </c>
      <c r="F23" s="27">
        <v>11000</v>
      </c>
    </row>
    <row r="24" spans="1:6" x14ac:dyDescent="0.25">
      <c r="A24" s="24" t="s">
        <v>187</v>
      </c>
      <c r="B24" s="24"/>
      <c r="C24" s="24"/>
      <c r="D24" s="27">
        <v>-95000</v>
      </c>
      <c r="E24" s="27">
        <v>133000</v>
      </c>
      <c r="F24" s="27">
        <v>38000</v>
      </c>
    </row>
  </sheetData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DF059-53AA-43FD-B1AD-ABC28875EA5F}">
  <dimension ref="A1:F33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61</v>
      </c>
      <c r="C1" s="28" t="s">
        <v>724</v>
      </c>
      <c r="D1" s="28" t="str">
        <f>VLOOKUP(B1,CustomerList[],2,0)</f>
        <v>AAA sons For Import &amp; Export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/>
      <c r="E5" s="27">
        <v>1500</v>
      </c>
      <c r="F5" s="27">
        <v>1500</v>
      </c>
    </row>
    <row r="6" spans="1:6" x14ac:dyDescent="0.25">
      <c r="A6" s="24" t="s">
        <v>664</v>
      </c>
      <c r="B6" s="24" t="s">
        <v>3</v>
      </c>
      <c r="C6" s="24" t="s">
        <v>230</v>
      </c>
      <c r="D6" s="27">
        <v>-3500</v>
      </c>
      <c r="E6" s="27"/>
      <c r="F6" s="27">
        <v>-3500</v>
      </c>
    </row>
    <row r="7" spans="1:6" x14ac:dyDescent="0.25">
      <c r="A7" s="24"/>
      <c r="B7" s="24" t="s">
        <v>2</v>
      </c>
      <c r="C7" s="24" t="s">
        <v>247</v>
      </c>
      <c r="D7" s="27">
        <v>-18500</v>
      </c>
      <c r="E7" s="27"/>
      <c r="F7" s="27">
        <v>-18500</v>
      </c>
    </row>
    <row r="8" spans="1:6" x14ac:dyDescent="0.25">
      <c r="A8" s="24" t="s">
        <v>688</v>
      </c>
      <c r="B8" s="24"/>
      <c r="C8" s="24"/>
      <c r="D8" s="27"/>
      <c r="E8" s="27">
        <v>19500</v>
      </c>
      <c r="F8" s="27">
        <v>19500</v>
      </c>
    </row>
    <row r="9" spans="1:6" x14ac:dyDescent="0.25">
      <c r="A9" s="24" t="s">
        <v>689</v>
      </c>
      <c r="B9" s="24"/>
      <c r="C9" s="24"/>
      <c r="D9" s="27"/>
      <c r="E9" s="27">
        <v>12500</v>
      </c>
      <c r="F9" s="27">
        <v>12500</v>
      </c>
    </row>
    <row r="10" spans="1:6" x14ac:dyDescent="0.25">
      <c r="A10" s="24" t="s">
        <v>668</v>
      </c>
      <c r="B10" s="24" t="s">
        <v>3</v>
      </c>
      <c r="C10" s="24" t="s">
        <v>372</v>
      </c>
      <c r="D10" s="27">
        <v>-5500</v>
      </c>
      <c r="E10" s="27"/>
      <c r="F10" s="27">
        <v>-5500</v>
      </c>
    </row>
    <row r="11" spans="1:6" x14ac:dyDescent="0.25">
      <c r="A11" s="24" t="s">
        <v>690</v>
      </c>
      <c r="B11" s="24"/>
      <c r="C11" s="24"/>
      <c r="D11" s="27"/>
      <c r="E11" s="27">
        <v>13500</v>
      </c>
      <c r="F11" s="27">
        <v>13500</v>
      </c>
    </row>
    <row r="12" spans="1:6" x14ac:dyDescent="0.25">
      <c r="A12" s="24" t="s">
        <v>669</v>
      </c>
      <c r="B12" s="24" t="s">
        <v>1</v>
      </c>
      <c r="C12" s="24" t="s">
        <v>408</v>
      </c>
      <c r="D12" s="27">
        <v>-3500</v>
      </c>
      <c r="E12" s="27"/>
      <c r="F12" s="27">
        <v>-3500</v>
      </c>
    </row>
    <row r="13" spans="1:6" x14ac:dyDescent="0.25">
      <c r="A13" s="24" t="s">
        <v>693</v>
      </c>
      <c r="B13" s="24"/>
      <c r="C13" s="24"/>
      <c r="D13" s="27">
        <v>-3500</v>
      </c>
      <c r="E13" s="27"/>
      <c r="F13" s="27">
        <v>-3500</v>
      </c>
    </row>
    <row r="14" spans="1:6" x14ac:dyDescent="0.25">
      <c r="A14" s="24" t="s">
        <v>695</v>
      </c>
      <c r="B14" s="24"/>
      <c r="C14" s="24"/>
      <c r="D14" s="27">
        <v>-9000</v>
      </c>
      <c r="E14" s="27"/>
      <c r="F14" s="27">
        <v>-9000</v>
      </c>
    </row>
    <row r="15" spans="1:6" x14ac:dyDescent="0.25">
      <c r="A15" s="24" t="s">
        <v>696</v>
      </c>
      <c r="B15" s="24"/>
      <c r="C15" s="24"/>
      <c r="D15" s="27">
        <v>-9500</v>
      </c>
      <c r="E15" s="27"/>
      <c r="F15" s="27">
        <v>-9500</v>
      </c>
    </row>
    <row r="16" spans="1:6" x14ac:dyDescent="0.25">
      <c r="A16" s="24" t="s">
        <v>672</v>
      </c>
      <c r="B16" s="24" t="s">
        <v>0</v>
      </c>
      <c r="C16" s="24" t="s">
        <v>541</v>
      </c>
      <c r="D16" s="27"/>
      <c r="E16" s="27">
        <v>6500</v>
      </c>
      <c r="F16" s="27">
        <v>6500</v>
      </c>
    </row>
    <row r="17" spans="1:6" x14ac:dyDescent="0.25">
      <c r="A17" s="24" t="s">
        <v>698</v>
      </c>
      <c r="B17" s="24"/>
      <c r="C17" s="24"/>
      <c r="D17" s="27"/>
      <c r="E17" s="27">
        <v>3500</v>
      </c>
      <c r="F17" s="27">
        <v>3500</v>
      </c>
    </row>
    <row r="18" spans="1:6" x14ac:dyDescent="0.25">
      <c r="A18" s="24" t="s">
        <v>674</v>
      </c>
      <c r="B18" s="24" t="s">
        <v>2</v>
      </c>
      <c r="C18" s="24" t="s">
        <v>589</v>
      </c>
      <c r="D18" s="27">
        <v>-9000</v>
      </c>
      <c r="E18" s="27"/>
      <c r="F18" s="27">
        <v>-9000</v>
      </c>
    </row>
    <row r="19" spans="1:6" x14ac:dyDescent="0.25">
      <c r="A19" s="24" t="s">
        <v>700</v>
      </c>
      <c r="B19" s="24"/>
      <c r="C19" s="24"/>
      <c r="D19" s="27"/>
      <c r="E19" s="27">
        <v>14000</v>
      </c>
      <c r="F19" s="27">
        <v>14000</v>
      </c>
    </row>
    <row r="20" spans="1:6" x14ac:dyDescent="0.25">
      <c r="A20" s="24" t="s">
        <v>701</v>
      </c>
      <c r="B20" s="24"/>
      <c r="C20" s="24"/>
      <c r="D20" s="27">
        <v>-5000</v>
      </c>
      <c r="E20" s="27"/>
      <c r="F20" s="27">
        <v>-5000</v>
      </c>
    </row>
    <row r="21" spans="1:6" x14ac:dyDescent="0.25">
      <c r="A21" s="24" t="s">
        <v>705</v>
      </c>
      <c r="B21" s="24"/>
      <c r="C21" s="24"/>
      <c r="D21" s="27">
        <v>-4500</v>
      </c>
      <c r="E21" s="27"/>
      <c r="F21" s="27">
        <v>-4500</v>
      </c>
    </row>
    <row r="22" spans="1:6" x14ac:dyDescent="0.25">
      <c r="A22" s="24" t="s">
        <v>706</v>
      </c>
      <c r="B22" s="24"/>
      <c r="C22" s="24"/>
      <c r="D22" s="27">
        <v>-18500</v>
      </c>
      <c r="E22" s="27">
        <v>6500</v>
      </c>
      <c r="F22" s="27">
        <v>-12000</v>
      </c>
    </row>
    <row r="23" spans="1:6" x14ac:dyDescent="0.25">
      <c r="A23" s="24" t="s">
        <v>707</v>
      </c>
      <c r="B23" s="24"/>
      <c r="C23" s="24"/>
      <c r="D23" s="27">
        <v>-15000</v>
      </c>
      <c r="E23" s="27"/>
      <c r="F23" s="27">
        <v>-15000</v>
      </c>
    </row>
    <row r="24" spans="1:6" x14ac:dyDescent="0.25">
      <c r="A24" s="24" t="s">
        <v>678</v>
      </c>
      <c r="B24" s="24" t="s">
        <v>0</v>
      </c>
      <c r="C24" s="24" t="s">
        <v>658</v>
      </c>
      <c r="D24" s="27"/>
      <c r="E24" s="27">
        <v>6000</v>
      </c>
      <c r="F24" s="27">
        <v>6000</v>
      </c>
    </row>
    <row r="25" spans="1:6" x14ac:dyDescent="0.25">
      <c r="A25" s="24" t="s">
        <v>710</v>
      </c>
      <c r="B25" s="24"/>
      <c r="C25" s="24"/>
      <c r="D25" s="27"/>
      <c r="E25" s="27">
        <v>15500</v>
      </c>
      <c r="F25" s="27">
        <v>15500</v>
      </c>
    </row>
    <row r="26" spans="1:6" x14ac:dyDescent="0.25">
      <c r="A26" s="24" t="s">
        <v>712</v>
      </c>
      <c r="B26" s="24"/>
      <c r="C26" s="24"/>
      <c r="D26" s="27"/>
      <c r="E26" s="27">
        <v>1500</v>
      </c>
      <c r="F26" s="27">
        <v>1500</v>
      </c>
    </row>
    <row r="27" spans="1:6" x14ac:dyDescent="0.25">
      <c r="A27" s="24" t="s">
        <v>713</v>
      </c>
      <c r="B27" s="24"/>
      <c r="C27" s="24"/>
      <c r="D27" s="27"/>
      <c r="E27" s="27">
        <v>19000</v>
      </c>
      <c r="F27" s="27">
        <v>19000</v>
      </c>
    </row>
    <row r="28" spans="1:6" x14ac:dyDescent="0.25">
      <c r="A28" s="24" t="s">
        <v>715</v>
      </c>
      <c r="B28" s="24"/>
      <c r="C28" s="24"/>
      <c r="D28" s="27"/>
      <c r="E28" s="27">
        <v>3000</v>
      </c>
      <c r="F28" s="27">
        <v>3000</v>
      </c>
    </row>
    <row r="29" spans="1:6" x14ac:dyDescent="0.25">
      <c r="A29" s="24" t="s">
        <v>683</v>
      </c>
      <c r="B29" s="24" t="s">
        <v>0</v>
      </c>
      <c r="C29" s="24" t="s">
        <v>658</v>
      </c>
      <c r="D29" s="27"/>
      <c r="E29" s="27">
        <v>3000</v>
      </c>
      <c r="F29" s="27">
        <v>3000</v>
      </c>
    </row>
    <row r="30" spans="1:6" x14ac:dyDescent="0.25">
      <c r="A30" s="24" t="s">
        <v>717</v>
      </c>
      <c r="B30" s="24"/>
      <c r="C30" s="24"/>
      <c r="D30" s="27">
        <v>-4500</v>
      </c>
      <c r="E30" s="27"/>
      <c r="F30" s="27">
        <v>-4500</v>
      </c>
    </row>
    <row r="31" spans="1:6" x14ac:dyDescent="0.25">
      <c r="A31" s="24" t="s">
        <v>722</v>
      </c>
      <c r="B31" s="24"/>
      <c r="C31" s="24"/>
      <c r="D31" s="27">
        <v>-19500</v>
      </c>
      <c r="E31" s="27"/>
      <c r="F31" s="27">
        <v>-19500</v>
      </c>
    </row>
    <row r="32" spans="1:6" x14ac:dyDescent="0.25">
      <c r="A32" s="24" t="s">
        <v>723</v>
      </c>
      <c r="B32" s="24"/>
      <c r="C32" s="24"/>
      <c r="D32" s="27"/>
      <c r="E32" s="27">
        <v>1000</v>
      </c>
      <c r="F32" s="27">
        <v>1000</v>
      </c>
    </row>
    <row r="33" spans="1:6" x14ac:dyDescent="0.25">
      <c r="A33" s="24" t="s">
        <v>187</v>
      </c>
      <c r="B33" s="24"/>
      <c r="C33" s="24"/>
      <c r="D33" s="27">
        <v>-129000</v>
      </c>
      <c r="E33" s="27">
        <v>126500</v>
      </c>
      <c r="F33" s="27">
        <v>-2500</v>
      </c>
    </row>
  </sheetData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3C064-BFDF-442A-A561-6D9A3E5993D5}">
  <dimension ref="A1:F29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62</v>
      </c>
      <c r="C1" s="28" t="s">
        <v>724</v>
      </c>
      <c r="D1" s="28" t="str">
        <f>VLOOKUP(B1,CustomerList[],2,0)</f>
        <v>C&amp;C For Import &amp; Export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688</v>
      </c>
      <c r="B5" s="24"/>
      <c r="C5" s="24"/>
      <c r="D5" s="27">
        <v>-13000</v>
      </c>
      <c r="E5" s="27"/>
      <c r="F5" s="27">
        <v>-13000</v>
      </c>
    </row>
    <row r="6" spans="1:6" x14ac:dyDescent="0.25">
      <c r="A6" s="24" t="s">
        <v>689</v>
      </c>
      <c r="B6" s="24"/>
      <c r="C6" s="24"/>
      <c r="D6" s="27">
        <v>-4500</v>
      </c>
      <c r="E6" s="27"/>
      <c r="F6" s="27">
        <v>-4500</v>
      </c>
    </row>
    <row r="7" spans="1:6" x14ac:dyDescent="0.25">
      <c r="A7" s="24" t="s">
        <v>667</v>
      </c>
      <c r="B7" s="24" t="s">
        <v>0</v>
      </c>
      <c r="C7" s="24" t="s">
        <v>357</v>
      </c>
      <c r="D7" s="27"/>
      <c r="E7" s="27">
        <v>10000</v>
      </c>
      <c r="F7" s="27">
        <v>10000</v>
      </c>
    </row>
    <row r="8" spans="1:6" x14ac:dyDescent="0.25">
      <c r="A8" s="24"/>
      <c r="B8" s="24" t="s">
        <v>2</v>
      </c>
      <c r="C8" s="24" t="s">
        <v>347</v>
      </c>
      <c r="D8" s="27">
        <v>-16500</v>
      </c>
      <c r="E8" s="27"/>
      <c r="F8" s="27">
        <v>-16500</v>
      </c>
    </row>
    <row r="9" spans="1:6" x14ac:dyDescent="0.25">
      <c r="A9" s="24" t="s">
        <v>692</v>
      </c>
      <c r="B9" s="24"/>
      <c r="C9" s="24"/>
      <c r="D9" s="27"/>
      <c r="E9" s="27">
        <v>12000</v>
      </c>
      <c r="F9" s="27">
        <v>12000</v>
      </c>
    </row>
    <row r="10" spans="1:6" x14ac:dyDescent="0.25">
      <c r="A10" s="24" t="s">
        <v>672</v>
      </c>
      <c r="B10" s="24" t="s">
        <v>2</v>
      </c>
      <c r="C10" s="24" t="s">
        <v>524</v>
      </c>
      <c r="D10" s="27">
        <v>-8000</v>
      </c>
      <c r="E10" s="27"/>
      <c r="F10" s="27">
        <v>-8000</v>
      </c>
    </row>
    <row r="11" spans="1:6" x14ac:dyDescent="0.25">
      <c r="A11" s="24" t="s">
        <v>699</v>
      </c>
      <c r="B11" s="24"/>
      <c r="C11" s="24"/>
      <c r="D11" s="27">
        <v>-1000</v>
      </c>
      <c r="E11" s="27"/>
      <c r="F11" s="27">
        <v>-1000</v>
      </c>
    </row>
    <row r="12" spans="1:6" x14ac:dyDescent="0.25">
      <c r="A12" s="24" t="s">
        <v>675</v>
      </c>
      <c r="B12" s="24" t="s">
        <v>0</v>
      </c>
      <c r="C12" s="24" t="s">
        <v>622</v>
      </c>
      <c r="D12" s="27"/>
      <c r="E12" s="27">
        <v>3500</v>
      </c>
      <c r="F12" s="27">
        <v>3500</v>
      </c>
    </row>
    <row r="13" spans="1:6" x14ac:dyDescent="0.25">
      <c r="A13" s="24" t="s">
        <v>701</v>
      </c>
      <c r="B13" s="24"/>
      <c r="C13" s="24"/>
      <c r="D13" s="27">
        <v>-4000</v>
      </c>
      <c r="E13" s="27">
        <v>14000</v>
      </c>
      <c r="F13" s="27">
        <v>10000</v>
      </c>
    </row>
    <row r="14" spans="1:6" x14ac:dyDescent="0.25">
      <c r="A14" s="24" t="s">
        <v>702</v>
      </c>
      <c r="B14" s="24"/>
      <c r="C14" s="24"/>
      <c r="D14" s="27"/>
      <c r="E14" s="27">
        <v>17000</v>
      </c>
      <c r="F14" s="27">
        <v>17000</v>
      </c>
    </row>
    <row r="15" spans="1:6" x14ac:dyDescent="0.25">
      <c r="A15" s="24" t="s">
        <v>706</v>
      </c>
      <c r="B15" s="24"/>
      <c r="C15" s="24"/>
      <c r="D15" s="27"/>
      <c r="E15" s="27">
        <v>17000</v>
      </c>
      <c r="F15" s="27">
        <v>17000</v>
      </c>
    </row>
    <row r="16" spans="1:6" x14ac:dyDescent="0.25">
      <c r="A16" s="24" t="s">
        <v>678</v>
      </c>
      <c r="B16" s="24" t="s">
        <v>0</v>
      </c>
      <c r="C16" s="24" t="s">
        <v>658</v>
      </c>
      <c r="D16" s="27"/>
      <c r="E16" s="27">
        <v>3000</v>
      </c>
      <c r="F16" s="27">
        <v>3000</v>
      </c>
    </row>
    <row r="17" spans="1:6" x14ac:dyDescent="0.25">
      <c r="A17" s="24" t="s">
        <v>679</v>
      </c>
      <c r="B17" s="24" t="s">
        <v>0</v>
      </c>
      <c r="C17" s="24" t="s">
        <v>658</v>
      </c>
      <c r="D17" s="27"/>
      <c r="E17" s="27">
        <v>28000</v>
      </c>
      <c r="F17" s="27">
        <v>28000</v>
      </c>
    </row>
    <row r="18" spans="1:6" x14ac:dyDescent="0.25">
      <c r="A18" s="24"/>
      <c r="B18" s="24" t="s">
        <v>3</v>
      </c>
      <c r="C18" s="24" t="s">
        <v>659</v>
      </c>
      <c r="D18" s="27">
        <v>-8500</v>
      </c>
      <c r="E18" s="27"/>
      <c r="F18" s="27">
        <v>-8500</v>
      </c>
    </row>
    <row r="19" spans="1:6" x14ac:dyDescent="0.25">
      <c r="A19" s="24"/>
      <c r="B19" s="24" t="s">
        <v>2</v>
      </c>
      <c r="C19" s="24" t="s">
        <v>661</v>
      </c>
      <c r="D19" s="27">
        <v>-6000</v>
      </c>
      <c r="E19" s="27"/>
      <c r="F19" s="27">
        <v>-6000</v>
      </c>
    </row>
    <row r="20" spans="1:6" x14ac:dyDescent="0.25">
      <c r="A20" s="24" t="s">
        <v>680</v>
      </c>
      <c r="B20" s="24" t="s">
        <v>1</v>
      </c>
      <c r="C20" s="24" t="s">
        <v>660</v>
      </c>
      <c r="D20" s="27">
        <v>-9000</v>
      </c>
      <c r="E20" s="27"/>
      <c r="F20" s="27">
        <v>-9000</v>
      </c>
    </row>
    <row r="21" spans="1:6" x14ac:dyDescent="0.25">
      <c r="A21" s="24" t="s">
        <v>681</v>
      </c>
      <c r="B21" s="24" t="s">
        <v>3</v>
      </c>
      <c r="C21" s="24" t="s">
        <v>659</v>
      </c>
      <c r="D21" s="27">
        <v>-7000</v>
      </c>
      <c r="E21" s="27"/>
      <c r="F21" s="27">
        <v>-7000</v>
      </c>
    </row>
    <row r="22" spans="1:6" x14ac:dyDescent="0.25">
      <c r="A22" s="24" t="s">
        <v>711</v>
      </c>
      <c r="B22" s="24"/>
      <c r="C22" s="24"/>
      <c r="D22" s="27">
        <v>-500</v>
      </c>
      <c r="E22" s="27">
        <v>10500</v>
      </c>
      <c r="F22" s="27">
        <v>10000</v>
      </c>
    </row>
    <row r="23" spans="1:6" x14ac:dyDescent="0.25">
      <c r="A23" s="24" t="s">
        <v>712</v>
      </c>
      <c r="B23" s="24"/>
      <c r="C23" s="24"/>
      <c r="D23" s="27"/>
      <c r="E23" s="27">
        <v>12000</v>
      </c>
      <c r="F23" s="27">
        <v>12000</v>
      </c>
    </row>
    <row r="24" spans="1:6" x14ac:dyDescent="0.25">
      <c r="A24" s="24" t="s">
        <v>713</v>
      </c>
      <c r="B24" s="24"/>
      <c r="C24" s="24"/>
      <c r="D24" s="27">
        <v>-10500</v>
      </c>
      <c r="E24" s="27"/>
      <c r="F24" s="27">
        <v>-10500</v>
      </c>
    </row>
    <row r="25" spans="1:6" x14ac:dyDescent="0.25">
      <c r="A25" s="24" t="s">
        <v>684</v>
      </c>
      <c r="B25" s="24" t="s">
        <v>1</v>
      </c>
      <c r="C25" s="24" t="s">
        <v>660</v>
      </c>
      <c r="D25" s="27">
        <v>-7500</v>
      </c>
      <c r="E25" s="27"/>
      <c r="F25" s="27">
        <v>-7500</v>
      </c>
    </row>
    <row r="26" spans="1:6" x14ac:dyDescent="0.25">
      <c r="A26" s="24" t="s">
        <v>685</v>
      </c>
      <c r="B26" s="24" t="s">
        <v>2</v>
      </c>
      <c r="C26" s="24" t="s">
        <v>661</v>
      </c>
      <c r="D26" s="27">
        <v>-27500</v>
      </c>
      <c r="E26" s="27"/>
      <c r="F26" s="27">
        <v>-27500</v>
      </c>
    </row>
    <row r="27" spans="1:6" x14ac:dyDescent="0.25">
      <c r="A27" s="24" t="s">
        <v>720</v>
      </c>
      <c r="B27" s="24"/>
      <c r="C27" s="24"/>
      <c r="D27" s="27"/>
      <c r="E27" s="27">
        <v>43000</v>
      </c>
      <c r="F27" s="27">
        <v>43000</v>
      </c>
    </row>
    <row r="28" spans="1:6" x14ac:dyDescent="0.25">
      <c r="A28" s="24" t="s">
        <v>721</v>
      </c>
      <c r="B28" s="24"/>
      <c r="C28" s="24"/>
      <c r="D28" s="27"/>
      <c r="E28" s="27">
        <v>16000</v>
      </c>
      <c r="F28" s="27">
        <v>16000</v>
      </c>
    </row>
    <row r="29" spans="1:6" x14ac:dyDescent="0.25">
      <c r="A29" s="24" t="s">
        <v>187</v>
      </c>
      <c r="B29" s="24"/>
      <c r="C29" s="24"/>
      <c r="D29" s="27">
        <v>-123500</v>
      </c>
      <c r="E29" s="27">
        <v>186000</v>
      </c>
      <c r="F29" s="27">
        <v>62500</v>
      </c>
    </row>
  </sheetData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52484E-067B-45E0-BC4F-515EBBB22A1A}">
  <dimension ref="A1:F31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63</v>
      </c>
      <c r="C1" s="28" t="s">
        <v>724</v>
      </c>
      <c r="D1" s="28" t="str">
        <f>VLOOKUP(B1,CustomerList[],2,0)</f>
        <v>C&amp;Y For Import &amp; Export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687</v>
      </c>
      <c r="B5" s="24"/>
      <c r="C5" s="24"/>
      <c r="D5" s="27">
        <v>-12500</v>
      </c>
      <c r="E5" s="27"/>
      <c r="F5" s="27">
        <v>-12500</v>
      </c>
    </row>
    <row r="6" spans="1:6" x14ac:dyDescent="0.25">
      <c r="A6" s="24" t="s">
        <v>666</v>
      </c>
      <c r="B6" s="24" t="s">
        <v>0</v>
      </c>
      <c r="C6" s="24" t="s">
        <v>319</v>
      </c>
      <c r="D6" s="27"/>
      <c r="E6" s="27">
        <v>6500</v>
      </c>
      <c r="F6" s="27">
        <v>6500</v>
      </c>
    </row>
    <row r="7" spans="1:6" x14ac:dyDescent="0.25">
      <c r="A7" s="24" t="s">
        <v>668</v>
      </c>
      <c r="B7" s="24" t="s">
        <v>0</v>
      </c>
      <c r="C7" s="24" t="s">
        <v>389</v>
      </c>
      <c r="D7" s="27"/>
      <c r="E7" s="27">
        <v>17000</v>
      </c>
      <c r="F7" s="27">
        <v>17000</v>
      </c>
    </row>
    <row r="8" spans="1:6" x14ac:dyDescent="0.25">
      <c r="A8" s="24"/>
      <c r="B8" s="24" t="s">
        <v>2</v>
      </c>
      <c r="C8" s="24" t="s">
        <v>379</v>
      </c>
      <c r="D8" s="27">
        <v>-7000</v>
      </c>
      <c r="E8" s="27"/>
      <c r="F8" s="27">
        <v>-7000</v>
      </c>
    </row>
    <row r="9" spans="1:6" x14ac:dyDescent="0.25">
      <c r="A9" s="24" t="s">
        <v>692</v>
      </c>
      <c r="B9" s="24"/>
      <c r="C9" s="24"/>
      <c r="D9" s="27"/>
      <c r="E9" s="27">
        <v>11000</v>
      </c>
      <c r="F9" s="27">
        <v>11000</v>
      </c>
    </row>
    <row r="10" spans="1:6" x14ac:dyDescent="0.25">
      <c r="A10" s="24" t="s">
        <v>671</v>
      </c>
      <c r="B10" s="24" t="s">
        <v>0</v>
      </c>
      <c r="C10" s="24" t="s">
        <v>510</v>
      </c>
      <c r="D10" s="27"/>
      <c r="E10" s="27">
        <v>8500</v>
      </c>
      <c r="F10" s="27">
        <v>8500</v>
      </c>
    </row>
    <row r="11" spans="1:6" x14ac:dyDescent="0.25">
      <c r="A11" s="24" t="s">
        <v>699</v>
      </c>
      <c r="B11" s="24"/>
      <c r="C11" s="24"/>
      <c r="D11" s="27"/>
      <c r="E11" s="27">
        <v>16000</v>
      </c>
      <c r="F11" s="27">
        <v>16000</v>
      </c>
    </row>
    <row r="12" spans="1:6" x14ac:dyDescent="0.25">
      <c r="A12" s="24" t="s">
        <v>673</v>
      </c>
      <c r="B12" s="24" t="s">
        <v>2</v>
      </c>
      <c r="C12" s="24" t="s">
        <v>560</v>
      </c>
      <c r="D12" s="27">
        <v>-2500</v>
      </c>
      <c r="E12" s="27"/>
      <c r="F12" s="27">
        <v>-2500</v>
      </c>
    </row>
    <row r="13" spans="1:6" x14ac:dyDescent="0.25">
      <c r="A13" s="24" t="s">
        <v>700</v>
      </c>
      <c r="B13" s="24"/>
      <c r="C13" s="24"/>
      <c r="D13" s="27"/>
      <c r="E13" s="27">
        <v>1000</v>
      </c>
      <c r="F13" s="27">
        <v>1000</v>
      </c>
    </row>
    <row r="14" spans="1:6" x14ac:dyDescent="0.25">
      <c r="A14" s="24" t="s">
        <v>675</v>
      </c>
      <c r="B14" s="24" t="s">
        <v>0</v>
      </c>
      <c r="C14" s="24" t="s">
        <v>628</v>
      </c>
      <c r="D14" s="27"/>
      <c r="E14" s="27">
        <v>3500</v>
      </c>
      <c r="F14" s="27">
        <v>3500</v>
      </c>
    </row>
    <row r="15" spans="1:6" x14ac:dyDescent="0.25">
      <c r="A15" s="24" t="s">
        <v>701</v>
      </c>
      <c r="B15" s="24"/>
      <c r="C15" s="24"/>
      <c r="D15" s="27">
        <v>-8000</v>
      </c>
      <c r="E15" s="27"/>
      <c r="F15" s="27">
        <v>-8000</v>
      </c>
    </row>
    <row r="16" spans="1:6" x14ac:dyDescent="0.25">
      <c r="A16" s="24" t="s">
        <v>676</v>
      </c>
      <c r="B16" s="24" t="s">
        <v>0</v>
      </c>
      <c r="C16" s="24" t="s">
        <v>656</v>
      </c>
      <c r="D16" s="27"/>
      <c r="E16" s="27">
        <v>6500</v>
      </c>
      <c r="F16" s="27">
        <v>6500</v>
      </c>
    </row>
    <row r="17" spans="1:6" x14ac:dyDescent="0.25">
      <c r="A17" s="24" t="s">
        <v>703</v>
      </c>
      <c r="B17" s="24"/>
      <c r="C17" s="24"/>
      <c r="D17" s="27"/>
      <c r="E17" s="27">
        <v>12000</v>
      </c>
      <c r="F17" s="27">
        <v>12000</v>
      </c>
    </row>
    <row r="18" spans="1:6" x14ac:dyDescent="0.25">
      <c r="A18" s="24" t="s">
        <v>705</v>
      </c>
      <c r="B18" s="24"/>
      <c r="C18" s="24"/>
      <c r="D18" s="27">
        <v>-15000</v>
      </c>
      <c r="E18" s="27"/>
      <c r="F18" s="27">
        <v>-15000</v>
      </c>
    </row>
    <row r="19" spans="1:6" x14ac:dyDescent="0.25">
      <c r="A19" s="24" t="s">
        <v>678</v>
      </c>
      <c r="B19" s="24" t="s">
        <v>3</v>
      </c>
      <c r="C19" s="24" t="s">
        <v>659</v>
      </c>
      <c r="D19" s="27">
        <v>-19500</v>
      </c>
      <c r="E19" s="27"/>
      <c r="F19" s="27">
        <v>-19500</v>
      </c>
    </row>
    <row r="20" spans="1:6" x14ac:dyDescent="0.25">
      <c r="A20" s="24" t="s">
        <v>679</v>
      </c>
      <c r="B20" s="24" t="s">
        <v>0</v>
      </c>
      <c r="C20" s="24" t="s">
        <v>658</v>
      </c>
      <c r="D20" s="27"/>
      <c r="E20" s="27">
        <v>2500</v>
      </c>
      <c r="F20" s="27">
        <v>2500</v>
      </c>
    </row>
    <row r="21" spans="1:6" x14ac:dyDescent="0.25">
      <c r="A21" s="24" t="s">
        <v>680</v>
      </c>
      <c r="B21" s="24" t="s">
        <v>0</v>
      </c>
      <c r="C21" s="24" t="s">
        <v>658</v>
      </c>
      <c r="D21" s="27"/>
      <c r="E21" s="27">
        <v>19500</v>
      </c>
      <c r="F21" s="27">
        <v>19500</v>
      </c>
    </row>
    <row r="22" spans="1:6" x14ac:dyDescent="0.25">
      <c r="A22" s="24"/>
      <c r="B22" s="24" t="s">
        <v>3</v>
      </c>
      <c r="C22" s="24" t="s">
        <v>659</v>
      </c>
      <c r="D22" s="27">
        <v>-2000</v>
      </c>
      <c r="E22" s="27"/>
      <c r="F22" s="27">
        <v>-2000</v>
      </c>
    </row>
    <row r="23" spans="1:6" x14ac:dyDescent="0.25">
      <c r="A23" s="24" t="s">
        <v>709</v>
      </c>
      <c r="B23" s="24"/>
      <c r="C23" s="24"/>
      <c r="D23" s="27"/>
      <c r="E23" s="27">
        <v>3500</v>
      </c>
      <c r="F23" s="27">
        <v>3500</v>
      </c>
    </row>
    <row r="24" spans="1:6" x14ac:dyDescent="0.25">
      <c r="A24" s="24" t="s">
        <v>681</v>
      </c>
      <c r="B24" s="24" t="s">
        <v>0</v>
      </c>
      <c r="C24" s="24" t="s">
        <v>658</v>
      </c>
      <c r="D24" s="27"/>
      <c r="E24" s="27">
        <v>13500</v>
      </c>
      <c r="F24" s="27">
        <v>13500</v>
      </c>
    </row>
    <row r="25" spans="1:6" x14ac:dyDescent="0.25">
      <c r="A25" s="24" t="s">
        <v>712</v>
      </c>
      <c r="B25" s="24"/>
      <c r="C25" s="24"/>
      <c r="D25" s="27">
        <v>-15000</v>
      </c>
      <c r="E25" s="27"/>
      <c r="F25" s="27">
        <v>-15000</v>
      </c>
    </row>
    <row r="26" spans="1:6" x14ac:dyDescent="0.25">
      <c r="A26" s="24" t="s">
        <v>683</v>
      </c>
      <c r="B26" s="24" t="s">
        <v>1</v>
      </c>
      <c r="C26" s="24" t="s">
        <v>660</v>
      </c>
      <c r="D26" s="27">
        <v>-3500</v>
      </c>
      <c r="E26" s="27"/>
      <c r="F26" s="27">
        <v>-3500</v>
      </c>
    </row>
    <row r="27" spans="1:6" x14ac:dyDescent="0.25">
      <c r="A27" s="24" t="s">
        <v>719</v>
      </c>
      <c r="B27" s="24"/>
      <c r="C27" s="24"/>
      <c r="D27" s="27"/>
      <c r="E27" s="27">
        <v>6000</v>
      </c>
      <c r="F27" s="27">
        <v>6000</v>
      </c>
    </row>
    <row r="28" spans="1:6" x14ac:dyDescent="0.25">
      <c r="A28" s="24" t="s">
        <v>720</v>
      </c>
      <c r="B28" s="24"/>
      <c r="C28" s="24"/>
      <c r="D28" s="27"/>
      <c r="E28" s="27">
        <v>9000</v>
      </c>
      <c r="F28" s="27">
        <v>9000</v>
      </c>
    </row>
    <row r="29" spans="1:6" x14ac:dyDescent="0.25">
      <c r="A29" s="24" t="s">
        <v>722</v>
      </c>
      <c r="B29" s="24"/>
      <c r="C29" s="24"/>
      <c r="D29" s="27">
        <v>-1000</v>
      </c>
      <c r="E29" s="27"/>
      <c r="F29" s="27">
        <v>-1000</v>
      </c>
    </row>
    <row r="30" spans="1:6" x14ac:dyDescent="0.25">
      <c r="A30" s="24" t="s">
        <v>723</v>
      </c>
      <c r="B30" s="24"/>
      <c r="C30" s="24"/>
      <c r="D30" s="27"/>
      <c r="E30" s="27">
        <v>5500</v>
      </c>
      <c r="F30" s="27">
        <v>5500</v>
      </c>
    </row>
    <row r="31" spans="1:6" x14ac:dyDescent="0.25">
      <c r="A31" s="24" t="s">
        <v>187</v>
      </c>
      <c r="B31" s="24"/>
      <c r="C31" s="24"/>
      <c r="D31" s="27">
        <v>-86000</v>
      </c>
      <c r="E31" s="27">
        <v>141500</v>
      </c>
      <c r="F31" s="27">
        <v>55500</v>
      </c>
    </row>
  </sheetData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ACF7C-5C8B-43A4-99DE-D399086122DE}">
  <dimension ref="A1:F33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64</v>
      </c>
      <c r="C1" s="28" t="s">
        <v>724</v>
      </c>
      <c r="D1" s="28" t="str">
        <f>VLOOKUP(B1,CustomerList[],2,0)</f>
        <v>A&amp;A For Import &amp; Export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663</v>
      </c>
      <c r="B5" s="24" t="s">
        <v>0</v>
      </c>
      <c r="C5" s="24" t="s">
        <v>226</v>
      </c>
      <c r="D5" s="27"/>
      <c r="E5" s="27">
        <v>2500</v>
      </c>
      <c r="F5" s="27">
        <v>2500</v>
      </c>
    </row>
    <row r="6" spans="1:6" x14ac:dyDescent="0.25">
      <c r="A6" s="24" t="s">
        <v>665</v>
      </c>
      <c r="B6" s="24" t="s">
        <v>0</v>
      </c>
      <c r="C6" s="24" t="s">
        <v>300</v>
      </c>
      <c r="D6" s="27"/>
      <c r="E6" s="27">
        <v>6500</v>
      </c>
      <c r="F6" s="27">
        <v>6500</v>
      </c>
    </row>
    <row r="7" spans="1:6" x14ac:dyDescent="0.25">
      <c r="A7" s="24" t="s">
        <v>689</v>
      </c>
      <c r="B7" s="24"/>
      <c r="C7" s="24"/>
      <c r="D7" s="27">
        <v>-16000</v>
      </c>
      <c r="E7" s="27"/>
      <c r="F7" s="27">
        <v>-16000</v>
      </c>
    </row>
    <row r="8" spans="1:6" x14ac:dyDescent="0.25">
      <c r="A8" s="24" t="s">
        <v>666</v>
      </c>
      <c r="B8" s="24" t="s">
        <v>3</v>
      </c>
      <c r="C8" s="24" t="s">
        <v>306</v>
      </c>
      <c r="D8" s="27">
        <v>-5000</v>
      </c>
      <c r="E8" s="27"/>
      <c r="F8" s="27">
        <v>-5000</v>
      </c>
    </row>
    <row r="9" spans="1:6" x14ac:dyDescent="0.25">
      <c r="A9" s="24" t="s">
        <v>668</v>
      </c>
      <c r="B9" s="24" t="s">
        <v>2</v>
      </c>
      <c r="C9" s="24" t="s">
        <v>380</v>
      </c>
      <c r="D9" s="27">
        <v>-18500</v>
      </c>
      <c r="E9" s="27"/>
      <c r="F9" s="27">
        <v>-18500</v>
      </c>
    </row>
    <row r="10" spans="1:6" x14ac:dyDescent="0.25">
      <c r="A10" s="24" t="s">
        <v>691</v>
      </c>
      <c r="B10" s="24"/>
      <c r="C10" s="24"/>
      <c r="D10" s="27"/>
      <c r="E10" s="27">
        <v>16000</v>
      </c>
      <c r="F10" s="27">
        <v>16000</v>
      </c>
    </row>
    <row r="11" spans="1:6" x14ac:dyDescent="0.25">
      <c r="A11" s="24" t="s">
        <v>669</v>
      </c>
      <c r="B11" s="24" t="s">
        <v>2</v>
      </c>
      <c r="C11" s="24" t="s">
        <v>413</v>
      </c>
      <c r="D11" s="27">
        <v>-2500</v>
      </c>
      <c r="E11" s="27"/>
      <c r="F11" s="27">
        <v>-2500</v>
      </c>
    </row>
    <row r="12" spans="1:6" x14ac:dyDescent="0.25">
      <c r="A12" s="24" t="s">
        <v>695</v>
      </c>
      <c r="B12" s="24"/>
      <c r="C12" s="24"/>
      <c r="D12" s="27"/>
      <c r="E12" s="27">
        <v>8000</v>
      </c>
      <c r="F12" s="27">
        <v>8000</v>
      </c>
    </row>
    <row r="13" spans="1:6" x14ac:dyDescent="0.25">
      <c r="A13" s="24" t="s">
        <v>672</v>
      </c>
      <c r="B13" s="24" t="s">
        <v>0</v>
      </c>
      <c r="C13" s="24" t="s">
        <v>538</v>
      </c>
      <c r="D13" s="27"/>
      <c r="E13" s="27">
        <v>17500</v>
      </c>
      <c r="F13" s="27">
        <v>17500</v>
      </c>
    </row>
    <row r="14" spans="1:6" x14ac:dyDescent="0.25">
      <c r="A14" s="24" t="s">
        <v>698</v>
      </c>
      <c r="B14" s="24"/>
      <c r="C14" s="24"/>
      <c r="D14" s="27">
        <v>-3500</v>
      </c>
      <c r="E14" s="27"/>
      <c r="F14" s="27">
        <v>-3500</v>
      </c>
    </row>
    <row r="15" spans="1:6" x14ac:dyDescent="0.25">
      <c r="A15" s="24" t="s">
        <v>673</v>
      </c>
      <c r="B15" s="24" t="s">
        <v>2</v>
      </c>
      <c r="C15" s="24" t="s">
        <v>556</v>
      </c>
      <c r="D15" s="27">
        <v>-8500</v>
      </c>
      <c r="E15" s="27"/>
      <c r="F15" s="27">
        <v>-8500</v>
      </c>
    </row>
    <row r="16" spans="1:6" x14ac:dyDescent="0.25">
      <c r="A16" s="24" t="s">
        <v>700</v>
      </c>
      <c r="B16" s="24"/>
      <c r="C16" s="24"/>
      <c r="D16" s="27"/>
      <c r="E16" s="27">
        <v>18000</v>
      </c>
      <c r="F16" s="27">
        <v>18000</v>
      </c>
    </row>
    <row r="17" spans="1:6" x14ac:dyDescent="0.25">
      <c r="A17" s="24" t="s">
        <v>675</v>
      </c>
      <c r="B17" s="24" t="s">
        <v>0</v>
      </c>
      <c r="C17" s="24" t="s">
        <v>619</v>
      </c>
      <c r="D17" s="27"/>
      <c r="E17" s="27">
        <v>4500</v>
      </c>
      <c r="F17" s="27">
        <v>4500</v>
      </c>
    </row>
    <row r="18" spans="1:6" x14ac:dyDescent="0.25">
      <c r="A18" s="24" t="s">
        <v>701</v>
      </c>
      <c r="B18" s="24"/>
      <c r="C18" s="24"/>
      <c r="D18" s="27"/>
      <c r="E18" s="27">
        <v>5500</v>
      </c>
      <c r="F18" s="27">
        <v>5500</v>
      </c>
    </row>
    <row r="19" spans="1:6" x14ac:dyDescent="0.25">
      <c r="A19" s="24" t="s">
        <v>708</v>
      </c>
      <c r="B19" s="24"/>
      <c r="C19" s="24"/>
      <c r="D19" s="27"/>
      <c r="E19" s="27">
        <v>2500</v>
      </c>
      <c r="F19" s="27">
        <v>2500</v>
      </c>
    </row>
    <row r="20" spans="1:6" x14ac:dyDescent="0.25">
      <c r="A20" s="24" t="s">
        <v>679</v>
      </c>
      <c r="B20" s="24" t="s">
        <v>0</v>
      </c>
      <c r="C20" s="24" t="s">
        <v>658</v>
      </c>
      <c r="D20" s="27"/>
      <c r="E20" s="27">
        <v>30000</v>
      </c>
      <c r="F20" s="27">
        <v>30000</v>
      </c>
    </row>
    <row r="21" spans="1:6" x14ac:dyDescent="0.25">
      <c r="A21" s="24" t="s">
        <v>709</v>
      </c>
      <c r="B21" s="24"/>
      <c r="C21" s="24"/>
      <c r="D21" s="27"/>
      <c r="E21" s="27">
        <v>11000</v>
      </c>
      <c r="F21" s="27">
        <v>11000</v>
      </c>
    </row>
    <row r="22" spans="1:6" x14ac:dyDescent="0.25">
      <c r="A22" s="24" t="s">
        <v>710</v>
      </c>
      <c r="B22" s="24"/>
      <c r="C22" s="24"/>
      <c r="D22" s="27"/>
      <c r="E22" s="27">
        <v>23000</v>
      </c>
      <c r="F22" s="27">
        <v>23000</v>
      </c>
    </row>
    <row r="23" spans="1:6" x14ac:dyDescent="0.25">
      <c r="A23" s="24" t="s">
        <v>681</v>
      </c>
      <c r="B23" s="24" t="s">
        <v>0</v>
      </c>
      <c r="C23" s="24" t="s">
        <v>658</v>
      </c>
      <c r="D23" s="27"/>
      <c r="E23" s="27">
        <v>18000</v>
      </c>
      <c r="F23" s="27">
        <v>18000</v>
      </c>
    </row>
    <row r="24" spans="1:6" x14ac:dyDescent="0.25">
      <c r="A24" s="24"/>
      <c r="B24" s="24" t="s">
        <v>3</v>
      </c>
      <c r="C24" s="24" t="s">
        <v>659</v>
      </c>
      <c r="D24" s="27">
        <v>-2500</v>
      </c>
      <c r="E24" s="27"/>
      <c r="F24" s="27">
        <v>-2500</v>
      </c>
    </row>
    <row r="25" spans="1:6" x14ac:dyDescent="0.25">
      <c r="A25" s="24" t="s">
        <v>713</v>
      </c>
      <c r="B25" s="24"/>
      <c r="C25" s="24"/>
      <c r="D25" s="27"/>
      <c r="E25" s="27">
        <v>1500</v>
      </c>
      <c r="F25" s="27">
        <v>1500</v>
      </c>
    </row>
    <row r="26" spans="1:6" x14ac:dyDescent="0.25">
      <c r="A26" s="24" t="s">
        <v>715</v>
      </c>
      <c r="B26" s="24"/>
      <c r="C26" s="24"/>
      <c r="D26" s="27">
        <v>-29500</v>
      </c>
      <c r="E26" s="27"/>
      <c r="F26" s="27">
        <v>-29500</v>
      </c>
    </row>
    <row r="27" spans="1:6" x14ac:dyDescent="0.25">
      <c r="A27" s="24" t="s">
        <v>716</v>
      </c>
      <c r="B27" s="24"/>
      <c r="C27" s="24"/>
      <c r="D27" s="27">
        <v>-14000</v>
      </c>
      <c r="E27" s="27">
        <v>3500</v>
      </c>
      <c r="F27" s="27">
        <v>-10500</v>
      </c>
    </row>
    <row r="28" spans="1:6" x14ac:dyDescent="0.25">
      <c r="A28" s="24" t="s">
        <v>683</v>
      </c>
      <c r="B28" s="24" t="s">
        <v>0</v>
      </c>
      <c r="C28" s="24" t="s">
        <v>658</v>
      </c>
      <c r="D28" s="27"/>
      <c r="E28" s="27">
        <v>21500</v>
      </c>
      <c r="F28" s="27">
        <v>21500</v>
      </c>
    </row>
    <row r="29" spans="1:6" x14ac:dyDescent="0.25">
      <c r="A29" s="24"/>
      <c r="B29" s="24" t="s">
        <v>2</v>
      </c>
      <c r="C29" s="24" t="s">
        <v>661</v>
      </c>
      <c r="D29" s="27">
        <v>-15000</v>
      </c>
      <c r="E29" s="27"/>
      <c r="F29" s="27">
        <v>-15000</v>
      </c>
    </row>
    <row r="30" spans="1:6" x14ac:dyDescent="0.25">
      <c r="A30" s="24" t="s">
        <v>719</v>
      </c>
      <c r="B30" s="24"/>
      <c r="C30" s="24"/>
      <c r="D30" s="27"/>
      <c r="E30" s="27">
        <v>18000</v>
      </c>
      <c r="F30" s="27">
        <v>18000</v>
      </c>
    </row>
    <row r="31" spans="1:6" x14ac:dyDescent="0.25">
      <c r="A31" s="24" t="s">
        <v>722</v>
      </c>
      <c r="B31" s="24"/>
      <c r="C31" s="24"/>
      <c r="D31" s="27"/>
      <c r="E31" s="27">
        <v>10500</v>
      </c>
      <c r="F31" s="27">
        <v>10500</v>
      </c>
    </row>
    <row r="32" spans="1:6" x14ac:dyDescent="0.25">
      <c r="A32" s="24" t="s">
        <v>723</v>
      </c>
      <c r="B32" s="24"/>
      <c r="C32" s="24"/>
      <c r="D32" s="27">
        <v>-4000</v>
      </c>
      <c r="E32" s="27"/>
      <c r="F32" s="27">
        <v>-4000</v>
      </c>
    </row>
    <row r="33" spans="1:6" x14ac:dyDescent="0.25">
      <c r="A33" s="24" t="s">
        <v>187</v>
      </c>
      <c r="B33" s="24"/>
      <c r="C33" s="24"/>
      <c r="D33" s="27">
        <v>-119000</v>
      </c>
      <c r="E33" s="27">
        <v>218000</v>
      </c>
      <c r="F33" s="27">
        <v>99000</v>
      </c>
    </row>
  </sheetData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06E7F-CF08-407C-B560-F9A1534F3AFD}">
  <dimension ref="A1:F30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65</v>
      </c>
      <c r="C1" s="28" t="s">
        <v>724</v>
      </c>
      <c r="D1" s="28" t="str">
        <f>VLOOKUP(B1,CustomerList[],2,0)</f>
        <v>Y&amp;Y For Import &amp; Export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>
        <v>-2500</v>
      </c>
      <c r="E5" s="27"/>
      <c r="F5" s="27">
        <v>-2500</v>
      </c>
    </row>
    <row r="6" spans="1:6" x14ac:dyDescent="0.25">
      <c r="A6" s="24" t="s">
        <v>664</v>
      </c>
      <c r="B6" s="24" t="s">
        <v>0</v>
      </c>
      <c r="C6" s="24" t="s">
        <v>257</v>
      </c>
      <c r="D6" s="27"/>
      <c r="E6" s="27">
        <v>6500</v>
      </c>
      <c r="F6" s="27">
        <v>6500</v>
      </c>
    </row>
    <row r="7" spans="1:6" x14ac:dyDescent="0.25">
      <c r="A7" s="24" t="s">
        <v>665</v>
      </c>
      <c r="B7" s="24" t="s">
        <v>0</v>
      </c>
      <c r="C7" s="24" t="s">
        <v>305</v>
      </c>
      <c r="D7" s="27"/>
      <c r="E7" s="27">
        <v>17500</v>
      </c>
      <c r="F7" s="27">
        <v>17500</v>
      </c>
    </row>
    <row r="8" spans="1:6" x14ac:dyDescent="0.25">
      <c r="A8" s="24" t="s">
        <v>688</v>
      </c>
      <c r="B8" s="24"/>
      <c r="C8" s="24"/>
      <c r="D8" s="27">
        <v>-18000</v>
      </c>
      <c r="E8" s="27"/>
      <c r="F8" s="27">
        <v>-18000</v>
      </c>
    </row>
    <row r="9" spans="1:6" x14ac:dyDescent="0.25">
      <c r="A9" s="24" t="s">
        <v>666</v>
      </c>
      <c r="B9" s="24" t="s">
        <v>0</v>
      </c>
      <c r="C9" s="24" t="s">
        <v>334</v>
      </c>
      <c r="D9" s="27"/>
      <c r="E9" s="27">
        <v>14500</v>
      </c>
      <c r="F9" s="27">
        <v>14500</v>
      </c>
    </row>
    <row r="10" spans="1:6" x14ac:dyDescent="0.25">
      <c r="A10" s="24"/>
      <c r="B10" s="24" t="s">
        <v>2</v>
      </c>
      <c r="C10" s="24" t="s">
        <v>318</v>
      </c>
      <c r="D10" s="27">
        <v>-13000</v>
      </c>
      <c r="E10" s="27"/>
      <c r="F10" s="27">
        <v>-13000</v>
      </c>
    </row>
    <row r="11" spans="1:6" x14ac:dyDescent="0.25">
      <c r="A11" s="24" t="s">
        <v>690</v>
      </c>
      <c r="B11" s="24"/>
      <c r="C11" s="24"/>
      <c r="D11" s="27"/>
      <c r="E11" s="27">
        <v>18000</v>
      </c>
      <c r="F11" s="27">
        <v>18000</v>
      </c>
    </row>
    <row r="12" spans="1:6" x14ac:dyDescent="0.25">
      <c r="A12" s="24" t="s">
        <v>692</v>
      </c>
      <c r="B12" s="24"/>
      <c r="C12" s="24"/>
      <c r="D12" s="27">
        <v>-5500</v>
      </c>
      <c r="E12" s="27">
        <v>10000</v>
      </c>
      <c r="F12" s="27">
        <v>4500</v>
      </c>
    </row>
    <row r="13" spans="1:6" x14ac:dyDescent="0.25">
      <c r="A13" s="24" t="s">
        <v>693</v>
      </c>
      <c r="B13" s="24"/>
      <c r="C13" s="24"/>
      <c r="D13" s="27"/>
      <c r="E13" s="27">
        <v>17500</v>
      </c>
      <c r="F13" s="27">
        <v>17500</v>
      </c>
    </row>
    <row r="14" spans="1:6" x14ac:dyDescent="0.25">
      <c r="A14" s="24" t="s">
        <v>695</v>
      </c>
      <c r="B14" s="24"/>
      <c r="C14" s="24"/>
      <c r="D14" s="27">
        <v>-10000</v>
      </c>
      <c r="E14" s="27"/>
      <c r="F14" s="27">
        <v>-10000</v>
      </c>
    </row>
    <row r="15" spans="1:6" x14ac:dyDescent="0.25">
      <c r="A15" s="24" t="s">
        <v>696</v>
      </c>
      <c r="B15" s="24"/>
      <c r="C15" s="24"/>
      <c r="D15" s="27"/>
      <c r="E15" s="27">
        <v>11500</v>
      </c>
      <c r="F15" s="27">
        <v>11500</v>
      </c>
    </row>
    <row r="16" spans="1:6" x14ac:dyDescent="0.25">
      <c r="A16" s="24" t="s">
        <v>672</v>
      </c>
      <c r="B16" s="24" t="s">
        <v>2</v>
      </c>
      <c r="C16" s="24" t="s">
        <v>521</v>
      </c>
      <c r="D16" s="27">
        <v>-7500</v>
      </c>
      <c r="E16" s="27"/>
      <c r="F16" s="27">
        <v>-7500</v>
      </c>
    </row>
    <row r="17" spans="1:6" x14ac:dyDescent="0.25">
      <c r="A17" s="24" t="s">
        <v>697</v>
      </c>
      <c r="B17" s="24"/>
      <c r="C17" s="24"/>
      <c r="D17" s="27"/>
      <c r="E17" s="27">
        <v>15500</v>
      </c>
      <c r="F17" s="27">
        <v>15500</v>
      </c>
    </row>
    <row r="18" spans="1:6" x14ac:dyDescent="0.25">
      <c r="A18" s="24" t="s">
        <v>699</v>
      </c>
      <c r="B18" s="24"/>
      <c r="C18" s="24"/>
      <c r="D18" s="27"/>
      <c r="E18" s="27">
        <v>4000</v>
      </c>
      <c r="F18" s="27">
        <v>4000</v>
      </c>
    </row>
    <row r="19" spans="1:6" x14ac:dyDescent="0.25">
      <c r="A19" s="24" t="s">
        <v>701</v>
      </c>
      <c r="B19" s="24"/>
      <c r="C19" s="24"/>
      <c r="D19" s="27"/>
      <c r="E19" s="27">
        <v>15000</v>
      </c>
      <c r="F19" s="27">
        <v>15000</v>
      </c>
    </row>
    <row r="20" spans="1:6" x14ac:dyDescent="0.25">
      <c r="A20" s="24" t="s">
        <v>707</v>
      </c>
      <c r="B20" s="24"/>
      <c r="C20" s="24"/>
      <c r="D20" s="27"/>
      <c r="E20" s="27">
        <v>1500</v>
      </c>
      <c r="F20" s="27">
        <v>1500</v>
      </c>
    </row>
    <row r="21" spans="1:6" x14ac:dyDescent="0.25">
      <c r="A21" s="24" t="s">
        <v>680</v>
      </c>
      <c r="B21" s="24" t="s">
        <v>2</v>
      </c>
      <c r="C21" s="24" t="s">
        <v>661</v>
      </c>
      <c r="D21" s="27">
        <v>-7000</v>
      </c>
      <c r="E21" s="27"/>
      <c r="F21" s="27">
        <v>-7000</v>
      </c>
    </row>
    <row r="22" spans="1:6" x14ac:dyDescent="0.25">
      <c r="A22" s="24" t="s">
        <v>681</v>
      </c>
      <c r="B22" s="24" t="s">
        <v>0</v>
      </c>
      <c r="C22" s="24" t="s">
        <v>658</v>
      </c>
      <c r="D22" s="27"/>
      <c r="E22" s="27">
        <v>12000</v>
      </c>
      <c r="F22" s="27">
        <v>12000</v>
      </c>
    </row>
    <row r="23" spans="1:6" x14ac:dyDescent="0.25">
      <c r="A23" s="24"/>
      <c r="B23" s="24" t="s">
        <v>3</v>
      </c>
      <c r="C23" s="24" t="s">
        <v>659</v>
      </c>
      <c r="D23" s="27">
        <v>-19000</v>
      </c>
      <c r="E23" s="27"/>
      <c r="F23" s="27">
        <v>-19000</v>
      </c>
    </row>
    <row r="24" spans="1:6" x14ac:dyDescent="0.25">
      <c r="A24" s="24" t="s">
        <v>712</v>
      </c>
      <c r="B24" s="24"/>
      <c r="C24" s="24"/>
      <c r="D24" s="27">
        <v>-13500</v>
      </c>
      <c r="E24" s="27"/>
      <c r="F24" s="27">
        <v>-13500</v>
      </c>
    </row>
    <row r="25" spans="1:6" x14ac:dyDescent="0.25">
      <c r="A25" s="24" t="s">
        <v>682</v>
      </c>
      <c r="B25" s="24" t="s">
        <v>0</v>
      </c>
      <c r="C25" s="24" t="s">
        <v>658</v>
      </c>
      <c r="D25" s="27"/>
      <c r="E25" s="27">
        <v>25500</v>
      </c>
      <c r="F25" s="27">
        <v>25500</v>
      </c>
    </row>
    <row r="26" spans="1:6" x14ac:dyDescent="0.25">
      <c r="A26" s="24"/>
      <c r="B26" s="24" t="s">
        <v>2</v>
      </c>
      <c r="C26" s="24" t="s">
        <v>661</v>
      </c>
      <c r="D26" s="27">
        <v>-9500</v>
      </c>
      <c r="E26" s="27"/>
      <c r="F26" s="27">
        <v>-9500</v>
      </c>
    </row>
    <row r="27" spans="1:6" x14ac:dyDescent="0.25">
      <c r="A27" s="24" t="s">
        <v>716</v>
      </c>
      <c r="B27" s="24"/>
      <c r="C27" s="24"/>
      <c r="D27" s="27"/>
      <c r="E27" s="27">
        <v>8500</v>
      </c>
      <c r="F27" s="27">
        <v>8500</v>
      </c>
    </row>
    <row r="28" spans="1:6" x14ac:dyDescent="0.25">
      <c r="A28" s="24" t="s">
        <v>722</v>
      </c>
      <c r="B28" s="24"/>
      <c r="C28" s="24"/>
      <c r="D28" s="27">
        <v>-7500</v>
      </c>
      <c r="E28" s="27">
        <v>3000</v>
      </c>
      <c r="F28" s="27">
        <v>-4500</v>
      </c>
    </row>
    <row r="29" spans="1:6" x14ac:dyDescent="0.25">
      <c r="A29" s="24" t="s">
        <v>723</v>
      </c>
      <c r="B29" s="24"/>
      <c r="C29" s="24"/>
      <c r="D29" s="27"/>
      <c r="E29" s="27">
        <v>500</v>
      </c>
      <c r="F29" s="27">
        <v>500</v>
      </c>
    </row>
    <row r="30" spans="1:6" x14ac:dyDescent="0.25">
      <c r="A30" s="24" t="s">
        <v>187</v>
      </c>
      <c r="B30" s="24"/>
      <c r="C30" s="24"/>
      <c r="D30" s="27">
        <v>-113000</v>
      </c>
      <c r="E30" s="27">
        <v>181000</v>
      </c>
      <c r="F30" s="27">
        <v>68000</v>
      </c>
    </row>
  </sheetData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331538-47BA-4792-9286-0645A65C1662}">
  <dimension ref="A1:F30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66</v>
      </c>
      <c r="C1" s="28" t="s">
        <v>724</v>
      </c>
      <c r="D1" s="28" t="str">
        <f>VLOOKUP(B1,CustomerList[],2,0)</f>
        <v>Y&amp;C For Distribution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664</v>
      </c>
      <c r="B5" s="24" t="s">
        <v>0</v>
      </c>
      <c r="C5" s="24" t="s">
        <v>265</v>
      </c>
      <c r="D5" s="27"/>
      <c r="E5" s="27">
        <v>19500</v>
      </c>
      <c r="F5" s="27">
        <v>19500</v>
      </c>
    </row>
    <row r="6" spans="1:6" x14ac:dyDescent="0.25">
      <c r="A6" s="24" t="s">
        <v>687</v>
      </c>
      <c r="B6" s="24"/>
      <c r="C6" s="24"/>
      <c r="D6" s="27">
        <v>-20000</v>
      </c>
      <c r="E6" s="27"/>
      <c r="F6" s="27">
        <v>-20000</v>
      </c>
    </row>
    <row r="7" spans="1:6" x14ac:dyDescent="0.25">
      <c r="A7" s="24" t="s">
        <v>688</v>
      </c>
      <c r="B7" s="24"/>
      <c r="C7" s="24"/>
      <c r="D7" s="27"/>
      <c r="E7" s="27">
        <v>15500</v>
      </c>
      <c r="F7" s="27">
        <v>15500</v>
      </c>
    </row>
    <row r="8" spans="1:6" x14ac:dyDescent="0.25">
      <c r="A8" s="24" t="s">
        <v>667</v>
      </c>
      <c r="B8" s="24" t="s">
        <v>0</v>
      </c>
      <c r="C8" s="24" t="s">
        <v>354</v>
      </c>
      <c r="D8" s="27"/>
      <c r="E8" s="27">
        <v>1500</v>
      </c>
      <c r="F8" s="27">
        <v>1500</v>
      </c>
    </row>
    <row r="9" spans="1:6" x14ac:dyDescent="0.25">
      <c r="A9" s="24" t="s">
        <v>668</v>
      </c>
      <c r="B9" s="24" t="s">
        <v>3</v>
      </c>
      <c r="C9" s="24" t="s">
        <v>369</v>
      </c>
      <c r="D9" s="27">
        <v>-16000</v>
      </c>
      <c r="E9" s="27"/>
      <c r="F9" s="27">
        <v>-16000</v>
      </c>
    </row>
    <row r="10" spans="1:6" x14ac:dyDescent="0.25">
      <c r="A10" s="24" t="s">
        <v>690</v>
      </c>
      <c r="B10" s="24"/>
      <c r="C10" s="24"/>
      <c r="D10" s="27"/>
      <c r="E10" s="27">
        <v>1000</v>
      </c>
      <c r="F10" s="27">
        <v>1000</v>
      </c>
    </row>
    <row r="11" spans="1:6" x14ac:dyDescent="0.25">
      <c r="A11" s="24" t="s">
        <v>691</v>
      </c>
      <c r="B11" s="24"/>
      <c r="C11" s="24"/>
      <c r="D11" s="27">
        <v>-16000</v>
      </c>
      <c r="E11" s="27"/>
      <c r="F11" s="27">
        <v>-16000</v>
      </c>
    </row>
    <row r="12" spans="1:6" x14ac:dyDescent="0.25">
      <c r="A12" s="24" t="s">
        <v>692</v>
      </c>
      <c r="B12" s="24"/>
      <c r="C12" s="24"/>
      <c r="D12" s="27"/>
      <c r="E12" s="27">
        <v>18500</v>
      </c>
      <c r="F12" s="27">
        <v>18500</v>
      </c>
    </row>
    <row r="13" spans="1:6" x14ac:dyDescent="0.25">
      <c r="A13" s="24" t="s">
        <v>669</v>
      </c>
      <c r="B13" s="24" t="s">
        <v>0</v>
      </c>
      <c r="C13" s="24" t="s">
        <v>434</v>
      </c>
      <c r="D13" s="27"/>
      <c r="E13" s="27">
        <v>5500</v>
      </c>
      <c r="F13" s="27">
        <v>5500</v>
      </c>
    </row>
    <row r="14" spans="1:6" x14ac:dyDescent="0.25">
      <c r="A14" s="24" t="s">
        <v>694</v>
      </c>
      <c r="B14" s="24"/>
      <c r="C14" s="24"/>
      <c r="D14" s="27">
        <v>-7000</v>
      </c>
      <c r="E14" s="27">
        <v>14000</v>
      </c>
      <c r="F14" s="27">
        <v>7000</v>
      </c>
    </row>
    <row r="15" spans="1:6" x14ac:dyDescent="0.25">
      <c r="A15" s="24" t="s">
        <v>697</v>
      </c>
      <c r="B15" s="24"/>
      <c r="C15" s="24"/>
      <c r="D15" s="27">
        <v>-5000</v>
      </c>
      <c r="E15" s="27"/>
      <c r="F15" s="27">
        <v>-5000</v>
      </c>
    </row>
    <row r="16" spans="1:6" x14ac:dyDescent="0.25">
      <c r="A16" s="24" t="s">
        <v>699</v>
      </c>
      <c r="B16" s="24"/>
      <c r="C16" s="24"/>
      <c r="D16" s="27">
        <v>-12000</v>
      </c>
      <c r="E16" s="27"/>
      <c r="F16" s="27">
        <v>-12000</v>
      </c>
    </row>
    <row r="17" spans="1:6" x14ac:dyDescent="0.25">
      <c r="A17" s="24" t="s">
        <v>702</v>
      </c>
      <c r="B17" s="24"/>
      <c r="C17" s="24"/>
      <c r="D17" s="27"/>
      <c r="E17" s="27">
        <v>6500</v>
      </c>
      <c r="F17" s="27">
        <v>6500</v>
      </c>
    </row>
    <row r="18" spans="1:6" x14ac:dyDescent="0.25">
      <c r="A18" s="24" t="s">
        <v>677</v>
      </c>
      <c r="B18" s="24" t="s">
        <v>0</v>
      </c>
      <c r="C18" s="24" t="s">
        <v>658</v>
      </c>
      <c r="D18" s="27"/>
      <c r="E18" s="27">
        <v>14000</v>
      </c>
      <c r="F18" s="27">
        <v>14000</v>
      </c>
    </row>
    <row r="19" spans="1:6" x14ac:dyDescent="0.25">
      <c r="A19" s="24"/>
      <c r="B19" s="24" t="s">
        <v>3</v>
      </c>
      <c r="C19" s="24" t="s">
        <v>659</v>
      </c>
      <c r="D19" s="27">
        <v>-7000</v>
      </c>
      <c r="E19" s="27"/>
      <c r="F19" s="27">
        <v>-7000</v>
      </c>
    </row>
    <row r="20" spans="1:6" x14ac:dyDescent="0.25">
      <c r="A20" s="24"/>
      <c r="B20" s="24" t="s">
        <v>1</v>
      </c>
      <c r="C20" s="24" t="s">
        <v>660</v>
      </c>
      <c r="D20" s="27">
        <v>-6000</v>
      </c>
      <c r="E20" s="27"/>
      <c r="F20" s="27">
        <v>-6000</v>
      </c>
    </row>
    <row r="21" spans="1:6" x14ac:dyDescent="0.25">
      <c r="A21" s="24" t="s">
        <v>706</v>
      </c>
      <c r="B21" s="24"/>
      <c r="C21" s="24"/>
      <c r="D21" s="27"/>
      <c r="E21" s="27">
        <v>4500</v>
      </c>
      <c r="F21" s="27">
        <v>4500</v>
      </c>
    </row>
    <row r="22" spans="1:6" x14ac:dyDescent="0.25">
      <c r="A22" s="24" t="s">
        <v>678</v>
      </c>
      <c r="B22" s="24" t="s">
        <v>0</v>
      </c>
      <c r="C22" s="24" t="s">
        <v>658</v>
      </c>
      <c r="D22" s="27"/>
      <c r="E22" s="27">
        <v>19000</v>
      </c>
      <c r="F22" s="27">
        <v>19000</v>
      </c>
    </row>
    <row r="23" spans="1:6" x14ac:dyDescent="0.25">
      <c r="A23" s="24" t="s">
        <v>711</v>
      </c>
      <c r="B23" s="24"/>
      <c r="C23" s="24"/>
      <c r="D23" s="27">
        <v>-17500</v>
      </c>
      <c r="E23" s="27"/>
      <c r="F23" s="27">
        <v>-17500</v>
      </c>
    </row>
    <row r="24" spans="1:6" x14ac:dyDescent="0.25">
      <c r="A24" s="24" t="s">
        <v>712</v>
      </c>
      <c r="B24" s="24"/>
      <c r="C24" s="24"/>
      <c r="D24" s="27">
        <v>-9500</v>
      </c>
      <c r="E24" s="27"/>
      <c r="F24" s="27">
        <v>-9500</v>
      </c>
    </row>
    <row r="25" spans="1:6" x14ac:dyDescent="0.25">
      <c r="A25" s="24" t="s">
        <v>713</v>
      </c>
      <c r="B25" s="24"/>
      <c r="C25" s="24"/>
      <c r="D25" s="27">
        <v>-10500</v>
      </c>
      <c r="E25" s="27"/>
      <c r="F25" s="27">
        <v>-10500</v>
      </c>
    </row>
    <row r="26" spans="1:6" x14ac:dyDescent="0.25">
      <c r="A26" s="24" t="s">
        <v>718</v>
      </c>
      <c r="B26" s="24"/>
      <c r="C26" s="24"/>
      <c r="D26" s="27"/>
      <c r="E26" s="27">
        <v>15000</v>
      </c>
      <c r="F26" s="27">
        <v>15000</v>
      </c>
    </row>
    <row r="27" spans="1:6" x14ac:dyDescent="0.25">
      <c r="A27" s="24" t="s">
        <v>719</v>
      </c>
      <c r="B27" s="24"/>
      <c r="C27" s="24"/>
      <c r="D27" s="27"/>
      <c r="E27" s="27">
        <v>5500</v>
      </c>
      <c r="F27" s="27">
        <v>5500</v>
      </c>
    </row>
    <row r="28" spans="1:6" x14ac:dyDescent="0.25">
      <c r="A28" s="24" t="s">
        <v>721</v>
      </c>
      <c r="B28" s="24"/>
      <c r="C28" s="24"/>
      <c r="D28" s="27"/>
      <c r="E28" s="27">
        <v>15500</v>
      </c>
      <c r="F28" s="27">
        <v>15500</v>
      </c>
    </row>
    <row r="29" spans="1:6" x14ac:dyDescent="0.25">
      <c r="A29" s="24" t="s">
        <v>723</v>
      </c>
      <c r="B29" s="24"/>
      <c r="C29" s="24"/>
      <c r="D29" s="27"/>
      <c r="E29" s="27">
        <v>18000</v>
      </c>
      <c r="F29" s="27">
        <v>18000</v>
      </c>
    </row>
    <row r="30" spans="1:6" x14ac:dyDescent="0.25">
      <c r="A30" s="24" t="s">
        <v>187</v>
      </c>
      <c r="B30" s="24"/>
      <c r="C30" s="24"/>
      <c r="D30" s="27">
        <v>-126500</v>
      </c>
      <c r="E30" s="27">
        <v>173500</v>
      </c>
      <c r="F30" s="27">
        <v>47000</v>
      </c>
    </row>
  </sheetData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433C7-1EFA-4ED0-9402-9DEC9FACE819}">
  <dimension ref="A1:F28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67</v>
      </c>
      <c r="C1" s="28" t="s">
        <v>724</v>
      </c>
      <c r="D1" s="28" t="str">
        <f>VLOOKUP(B1,CustomerList[],2,0)</f>
        <v>A&amp;A For Sports Equipments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663</v>
      </c>
      <c r="B5" s="24" t="s">
        <v>0</v>
      </c>
      <c r="C5" s="24" t="s">
        <v>210</v>
      </c>
      <c r="D5" s="27"/>
      <c r="E5" s="27">
        <v>4000</v>
      </c>
      <c r="F5" s="27">
        <v>4000</v>
      </c>
    </row>
    <row r="6" spans="1:6" x14ac:dyDescent="0.25">
      <c r="A6" s="24" t="s">
        <v>665</v>
      </c>
      <c r="B6" s="24" t="s">
        <v>3</v>
      </c>
      <c r="C6" s="24" t="s">
        <v>266</v>
      </c>
      <c r="D6" s="27">
        <v>-8500</v>
      </c>
      <c r="E6" s="27"/>
      <c r="F6" s="27">
        <v>-8500</v>
      </c>
    </row>
    <row r="7" spans="1:6" x14ac:dyDescent="0.25">
      <c r="A7" s="24" t="s">
        <v>667</v>
      </c>
      <c r="B7" s="24" t="s">
        <v>3</v>
      </c>
      <c r="C7" s="24" t="s">
        <v>335</v>
      </c>
      <c r="D7" s="27">
        <v>-4000</v>
      </c>
      <c r="E7" s="27"/>
      <c r="F7" s="27">
        <v>-4000</v>
      </c>
    </row>
    <row r="8" spans="1:6" x14ac:dyDescent="0.25">
      <c r="A8" s="24" t="s">
        <v>668</v>
      </c>
      <c r="B8" s="24" t="s">
        <v>1</v>
      </c>
      <c r="C8" s="24" t="s">
        <v>377</v>
      </c>
      <c r="D8" s="27">
        <v>-18500</v>
      </c>
      <c r="E8" s="27"/>
      <c r="F8" s="27">
        <v>-18500</v>
      </c>
    </row>
    <row r="9" spans="1:6" x14ac:dyDescent="0.25">
      <c r="A9" s="24" t="s">
        <v>670</v>
      </c>
      <c r="B9" s="24" t="s">
        <v>0</v>
      </c>
      <c r="C9" s="24" t="s">
        <v>460</v>
      </c>
      <c r="D9" s="27"/>
      <c r="E9" s="27">
        <v>500</v>
      </c>
      <c r="F9" s="27">
        <v>500</v>
      </c>
    </row>
    <row r="10" spans="1:6" x14ac:dyDescent="0.25">
      <c r="A10" s="24" t="s">
        <v>695</v>
      </c>
      <c r="B10" s="24"/>
      <c r="C10" s="24"/>
      <c r="D10" s="27">
        <v>-11500</v>
      </c>
      <c r="E10" s="27">
        <v>10500</v>
      </c>
      <c r="F10" s="27">
        <v>-1000</v>
      </c>
    </row>
    <row r="11" spans="1:6" x14ac:dyDescent="0.25">
      <c r="A11" s="24" t="s">
        <v>698</v>
      </c>
      <c r="B11" s="24"/>
      <c r="C11" s="24"/>
      <c r="D11" s="27"/>
      <c r="E11" s="27">
        <v>7000</v>
      </c>
      <c r="F11" s="27">
        <v>7000</v>
      </c>
    </row>
    <row r="12" spans="1:6" x14ac:dyDescent="0.25">
      <c r="A12" s="24" t="s">
        <v>673</v>
      </c>
      <c r="B12" s="24" t="s">
        <v>0</v>
      </c>
      <c r="C12" s="24" t="s">
        <v>565</v>
      </c>
      <c r="D12" s="27"/>
      <c r="E12" s="27">
        <v>6000</v>
      </c>
      <c r="F12" s="27">
        <v>6000</v>
      </c>
    </row>
    <row r="13" spans="1:6" x14ac:dyDescent="0.25">
      <c r="A13" s="24"/>
      <c r="B13" s="24" t="s">
        <v>1</v>
      </c>
      <c r="C13" s="24" t="s">
        <v>552</v>
      </c>
      <c r="D13" s="27">
        <v>-18500</v>
      </c>
      <c r="E13" s="27"/>
      <c r="F13" s="27">
        <v>-18500</v>
      </c>
    </row>
    <row r="14" spans="1:6" x14ac:dyDescent="0.25">
      <c r="A14" s="24" t="s">
        <v>674</v>
      </c>
      <c r="B14" s="24" t="s">
        <v>0</v>
      </c>
      <c r="C14" s="24" t="s">
        <v>601</v>
      </c>
      <c r="D14" s="27"/>
      <c r="E14" s="27">
        <v>11000</v>
      </c>
      <c r="F14" s="27">
        <v>11000</v>
      </c>
    </row>
    <row r="15" spans="1:6" x14ac:dyDescent="0.25">
      <c r="A15" s="24" t="s">
        <v>703</v>
      </c>
      <c r="B15" s="24"/>
      <c r="C15" s="24"/>
      <c r="D15" s="27"/>
      <c r="E15" s="27">
        <v>14000</v>
      </c>
      <c r="F15" s="27">
        <v>14000</v>
      </c>
    </row>
    <row r="16" spans="1:6" x14ac:dyDescent="0.25">
      <c r="A16" s="24" t="s">
        <v>705</v>
      </c>
      <c r="B16" s="24"/>
      <c r="C16" s="24"/>
      <c r="D16" s="27">
        <v>-1500</v>
      </c>
      <c r="E16" s="27">
        <v>8000</v>
      </c>
      <c r="F16" s="27">
        <v>6500</v>
      </c>
    </row>
    <row r="17" spans="1:6" x14ac:dyDescent="0.25">
      <c r="A17" s="24" t="s">
        <v>706</v>
      </c>
      <c r="B17" s="24"/>
      <c r="C17" s="24"/>
      <c r="D17" s="27">
        <v>-14500</v>
      </c>
      <c r="E17" s="27"/>
      <c r="F17" s="27">
        <v>-14500</v>
      </c>
    </row>
    <row r="18" spans="1:6" x14ac:dyDescent="0.25">
      <c r="A18" s="24" t="s">
        <v>707</v>
      </c>
      <c r="B18" s="24"/>
      <c r="C18" s="24"/>
      <c r="D18" s="27"/>
      <c r="E18" s="27">
        <v>12000</v>
      </c>
      <c r="F18" s="27">
        <v>12000</v>
      </c>
    </row>
    <row r="19" spans="1:6" x14ac:dyDescent="0.25">
      <c r="A19" s="24" t="s">
        <v>708</v>
      </c>
      <c r="B19" s="24"/>
      <c r="C19" s="24"/>
      <c r="D19" s="27"/>
      <c r="E19" s="27">
        <v>13500</v>
      </c>
      <c r="F19" s="27">
        <v>13500</v>
      </c>
    </row>
    <row r="20" spans="1:6" x14ac:dyDescent="0.25">
      <c r="A20" s="24" t="s">
        <v>712</v>
      </c>
      <c r="B20" s="24"/>
      <c r="C20" s="24"/>
      <c r="D20" s="27">
        <v>-17500</v>
      </c>
      <c r="E20" s="27">
        <v>4500</v>
      </c>
      <c r="F20" s="27">
        <v>-13000</v>
      </c>
    </row>
    <row r="21" spans="1:6" x14ac:dyDescent="0.25">
      <c r="A21" s="24" t="s">
        <v>715</v>
      </c>
      <c r="B21" s="24"/>
      <c r="C21" s="24"/>
      <c r="D21" s="27">
        <v>-14000</v>
      </c>
      <c r="E21" s="27"/>
      <c r="F21" s="27">
        <v>-14000</v>
      </c>
    </row>
    <row r="22" spans="1:6" x14ac:dyDescent="0.25">
      <c r="A22" s="24" t="s">
        <v>716</v>
      </c>
      <c r="B22" s="24"/>
      <c r="C22" s="24"/>
      <c r="D22" s="27"/>
      <c r="E22" s="27">
        <v>16500</v>
      </c>
      <c r="F22" s="27">
        <v>16500</v>
      </c>
    </row>
    <row r="23" spans="1:6" x14ac:dyDescent="0.25">
      <c r="A23" s="24" t="s">
        <v>683</v>
      </c>
      <c r="B23" s="24" t="s">
        <v>1</v>
      </c>
      <c r="C23" s="24" t="s">
        <v>660</v>
      </c>
      <c r="D23" s="27">
        <v>-15500</v>
      </c>
      <c r="E23" s="27"/>
      <c r="F23" s="27">
        <v>-15500</v>
      </c>
    </row>
    <row r="24" spans="1:6" x14ac:dyDescent="0.25">
      <c r="A24" s="24" t="s">
        <v>717</v>
      </c>
      <c r="B24" s="24"/>
      <c r="C24" s="24"/>
      <c r="D24" s="27"/>
      <c r="E24" s="27">
        <v>18500</v>
      </c>
      <c r="F24" s="27">
        <v>18500</v>
      </c>
    </row>
    <row r="25" spans="1:6" x14ac:dyDescent="0.25">
      <c r="A25" s="24" t="s">
        <v>720</v>
      </c>
      <c r="B25" s="24"/>
      <c r="C25" s="24"/>
      <c r="D25" s="27"/>
      <c r="E25" s="27">
        <v>16500</v>
      </c>
      <c r="F25" s="27">
        <v>16500</v>
      </c>
    </row>
    <row r="26" spans="1:6" x14ac:dyDescent="0.25">
      <c r="A26" s="24" t="s">
        <v>721</v>
      </c>
      <c r="B26" s="24"/>
      <c r="C26" s="24"/>
      <c r="D26" s="27">
        <v>-3500</v>
      </c>
      <c r="E26" s="27"/>
      <c r="F26" s="27">
        <v>-3500</v>
      </c>
    </row>
    <row r="27" spans="1:6" x14ac:dyDescent="0.25">
      <c r="A27" s="24" t="s">
        <v>722</v>
      </c>
      <c r="B27" s="24"/>
      <c r="C27" s="24"/>
      <c r="D27" s="27">
        <v>-4000</v>
      </c>
      <c r="E27" s="27"/>
      <c r="F27" s="27">
        <v>-4000</v>
      </c>
    </row>
    <row r="28" spans="1:6" x14ac:dyDescent="0.25">
      <c r="A28" s="24" t="s">
        <v>187</v>
      </c>
      <c r="B28" s="24"/>
      <c r="C28" s="24"/>
      <c r="D28" s="27">
        <v>-131500</v>
      </c>
      <c r="E28" s="27">
        <v>142500</v>
      </c>
      <c r="F28" s="27">
        <v>11000</v>
      </c>
    </row>
  </sheetData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4B9FAA-48BD-4890-BDB4-12D5D27FF1C3}">
  <dimension ref="A1:F26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68</v>
      </c>
      <c r="C1" s="28" t="s">
        <v>724</v>
      </c>
      <c r="D1" s="28" t="str">
        <f>VLOOKUP(B1,CustomerList[],2,0)</f>
        <v>C&amp;C For Maitenance &amp; Services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663</v>
      </c>
      <c r="B5" s="24" t="s">
        <v>3</v>
      </c>
      <c r="C5" s="24" t="s">
        <v>190</v>
      </c>
      <c r="D5" s="27">
        <v>-500</v>
      </c>
      <c r="E5" s="27"/>
      <c r="F5" s="27">
        <v>-500</v>
      </c>
    </row>
    <row r="6" spans="1:6" x14ac:dyDescent="0.25">
      <c r="A6" s="24" t="s">
        <v>692</v>
      </c>
      <c r="B6" s="24"/>
      <c r="C6" s="24"/>
      <c r="D6" s="27">
        <v>-22500</v>
      </c>
      <c r="E6" s="27">
        <v>20000</v>
      </c>
      <c r="F6" s="27">
        <v>-2500</v>
      </c>
    </row>
    <row r="7" spans="1:6" x14ac:dyDescent="0.25">
      <c r="A7" s="24" t="s">
        <v>669</v>
      </c>
      <c r="B7" s="24" t="s">
        <v>0</v>
      </c>
      <c r="C7" s="24" t="s">
        <v>432</v>
      </c>
      <c r="D7" s="27"/>
      <c r="E7" s="27">
        <v>4000</v>
      </c>
      <c r="F7" s="27">
        <v>4000</v>
      </c>
    </row>
    <row r="8" spans="1:6" x14ac:dyDescent="0.25">
      <c r="A8" s="24" t="s">
        <v>693</v>
      </c>
      <c r="B8" s="24"/>
      <c r="C8" s="24"/>
      <c r="D8" s="27"/>
      <c r="E8" s="27">
        <v>2000</v>
      </c>
      <c r="F8" s="27">
        <v>2000</v>
      </c>
    </row>
    <row r="9" spans="1:6" x14ac:dyDescent="0.25">
      <c r="A9" s="24" t="s">
        <v>694</v>
      </c>
      <c r="B9" s="24"/>
      <c r="C9" s="24"/>
      <c r="D9" s="27"/>
      <c r="E9" s="27">
        <v>9500</v>
      </c>
      <c r="F9" s="27">
        <v>9500</v>
      </c>
    </row>
    <row r="10" spans="1:6" x14ac:dyDescent="0.25">
      <c r="A10" s="24" t="s">
        <v>672</v>
      </c>
      <c r="B10" s="24" t="s">
        <v>0</v>
      </c>
      <c r="C10" s="24" t="s">
        <v>529</v>
      </c>
      <c r="D10" s="27"/>
      <c r="E10" s="27">
        <v>500</v>
      </c>
      <c r="F10" s="27">
        <v>500</v>
      </c>
    </row>
    <row r="11" spans="1:6" x14ac:dyDescent="0.25">
      <c r="A11" s="24" t="s">
        <v>675</v>
      </c>
      <c r="B11" s="24" t="s">
        <v>3</v>
      </c>
      <c r="C11" s="24" t="s">
        <v>606</v>
      </c>
      <c r="D11" s="27">
        <v>-14500</v>
      </c>
      <c r="E11" s="27"/>
      <c r="F11" s="27">
        <v>-14500</v>
      </c>
    </row>
    <row r="12" spans="1:6" x14ac:dyDescent="0.25">
      <c r="A12" s="24" t="s">
        <v>703</v>
      </c>
      <c r="B12" s="24"/>
      <c r="C12" s="24"/>
      <c r="D12" s="27">
        <v>-12500</v>
      </c>
      <c r="E12" s="27"/>
      <c r="F12" s="27">
        <v>-12500</v>
      </c>
    </row>
    <row r="13" spans="1:6" x14ac:dyDescent="0.25">
      <c r="A13" s="24" t="s">
        <v>705</v>
      </c>
      <c r="B13" s="24"/>
      <c r="C13" s="24"/>
      <c r="D13" s="27">
        <v>-17000</v>
      </c>
      <c r="E13" s="27"/>
      <c r="F13" s="27">
        <v>-17000</v>
      </c>
    </row>
    <row r="14" spans="1:6" x14ac:dyDescent="0.25">
      <c r="A14" s="24" t="s">
        <v>707</v>
      </c>
      <c r="B14" s="24"/>
      <c r="C14" s="24"/>
      <c r="D14" s="27">
        <v>-14000</v>
      </c>
      <c r="E14" s="27"/>
      <c r="F14" s="27">
        <v>-14000</v>
      </c>
    </row>
    <row r="15" spans="1:6" x14ac:dyDescent="0.25">
      <c r="A15" s="24" t="s">
        <v>679</v>
      </c>
      <c r="B15" s="24" t="s">
        <v>0</v>
      </c>
      <c r="C15" s="24" t="s">
        <v>658</v>
      </c>
      <c r="D15" s="27"/>
      <c r="E15" s="27">
        <v>12000</v>
      </c>
      <c r="F15" s="27">
        <v>12000</v>
      </c>
    </row>
    <row r="16" spans="1:6" x14ac:dyDescent="0.25">
      <c r="A16" s="24"/>
      <c r="B16" s="24" t="s">
        <v>1</v>
      </c>
      <c r="C16" s="24" t="s">
        <v>660</v>
      </c>
      <c r="D16" s="27">
        <v>-3000</v>
      </c>
      <c r="E16" s="27"/>
      <c r="F16" s="27">
        <v>-3000</v>
      </c>
    </row>
    <row r="17" spans="1:6" x14ac:dyDescent="0.25">
      <c r="A17" s="24"/>
      <c r="B17" s="24" t="s">
        <v>2</v>
      </c>
      <c r="C17" s="24" t="s">
        <v>661</v>
      </c>
      <c r="D17" s="27">
        <v>-1500</v>
      </c>
      <c r="E17" s="27"/>
      <c r="F17" s="27">
        <v>-1500</v>
      </c>
    </row>
    <row r="18" spans="1:6" x14ac:dyDescent="0.25">
      <c r="A18" s="24" t="s">
        <v>680</v>
      </c>
      <c r="B18" s="24" t="s">
        <v>1</v>
      </c>
      <c r="C18" s="24" t="s">
        <v>660</v>
      </c>
      <c r="D18" s="27">
        <v>-11500</v>
      </c>
      <c r="E18" s="27"/>
      <c r="F18" s="27">
        <v>-11500</v>
      </c>
    </row>
    <row r="19" spans="1:6" x14ac:dyDescent="0.25">
      <c r="A19" s="24" t="s">
        <v>709</v>
      </c>
      <c r="B19" s="24"/>
      <c r="C19" s="24"/>
      <c r="D19" s="27">
        <v>-9500</v>
      </c>
      <c r="E19" s="27"/>
      <c r="F19" s="27">
        <v>-9500</v>
      </c>
    </row>
    <row r="20" spans="1:6" x14ac:dyDescent="0.25">
      <c r="A20" s="24" t="s">
        <v>710</v>
      </c>
      <c r="B20" s="24"/>
      <c r="C20" s="24"/>
      <c r="D20" s="27">
        <v>-13500</v>
      </c>
      <c r="E20" s="27"/>
      <c r="F20" s="27">
        <v>-13500</v>
      </c>
    </row>
    <row r="21" spans="1:6" x14ac:dyDescent="0.25">
      <c r="A21" s="24" t="s">
        <v>711</v>
      </c>
      <c r="B21" s="24"/>
      <c r="C21" s="24"/>
      <c r="D21" s="27"/>
      <c r="E21" s="27">
        <v>11500</v>
      </c>
      <c r="F21" s="27">
        <v>11500</v>
      </c>
    </row>
    <row r="22" spans="1:6" x14ac:dyDescent="0.25">
      <c r="A22" s="24" t="s">
        <v>714</v>
      </c>
      <c r="B22" s="24"/>
      <c r="C22" s="24"/>
      <c r="D22" s="27"/>
      <c r="E22" s="27">
        <v>10500</v>
      </c>
      <c r="F22" s="27">
        <v>10500</v>
      </c>
    </row>
    <row r="23" spans="1:6" x14ac:dyDescent="0.25">
      <c r="A23" s="24" t="s">
        <v>683</v>
      </c>
      <c r="B23" s="24" t="s">
        <v>0</v>
      </c>
      <c r="C23" s="24" t="s">
        <v>658</v>
      </c>
      <c r="D23" s="27"/>
      <c r="E23" s="27">
        <v>10500</v>
      </c>
      <c r="F23" s="27">
        <v>10500</v>
      </c>
    </row>
    <row r="24" spans="1:6" x14ac:dyDescent="0.25">
      <c r="A24" s="24" t="s">
        <v>684</v>
      </c>
      <c r="B24" s="24" t="s">
        <v>0</v>
      </c>
      <c r="C24" s="24" t="s">
        <v>658</v>
      </c>
      <c r="D24" s="27"/>
      <c r="E24" s="27">
        <v>6000</v>
      </c>
      <c r="F24" s="27">
        <v>6000</v>
      </c>
    </row>
    <row r="25" spans="1:6" x14ac:dyDescent="0.25">
      <c r="A25" s="24" t="s">
        <v>719</v>
      </c>
      <c r="B25" s="24"/>
      <c r="C25" s="24"/>
      <c r="D25" s="27"/>
      <c r="E25" s="27">
        <v>8000</v>
      </c>
      <c r="F25" s="27">
        <v>8000</v>
      </c>
    </row>
    <row r="26" spans="1:6" x14ac:dyDescent="0.25">
      <c r="A26" s="24" t="s">
        <v>187</v>
      </c>
      <c r="B26" s="24"/>
      <c r="C26" s="24"/>
      <c r="D26" s="27">
        <v>-120000</v>
      </c>
      <c r="E26" s="27">
        <v>94500</v>
      </c>
      <c r="F26" s="27">
        <v>-25500</v>
      </c>
    </row>
  </sheetData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F1238-4F1F-45E6-8EE5-41D9A66208B5}">
  <dimension ref="A1:F23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69</v>
      </c>
      <c r="C1" s="28" t="s">
        <v>724</v>
      </c>
      <c r="D1" s="28" t="str">
        <f>VLOOKUP(B1,CustomerList[],2,0)</f>
        <v>A&amp;C For Trading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665</v>
      </c>
      <c r="B5" s="24" t="s">
        <v>1</v>
      </c>
      <c r="C5" s="24" t="s">
        <v>274</v>
      </c>
      <c r="D5" s="27">
        <v>-1500</v>
      </c>
      <c r="E5" s="27"/>
      <c r="F5" s="27">
        <v>-1500</v>
      </c>
    </row>
    <row r="6" spans="1:6" x14ac:dyDescent="0.25">
      <c r="A6" s="24" t="s">
        <v>687</v>
      </c>
      <c r="B6" s="24"/>
      <c r="C6" s="24"/>
      <c r="D6" s="27">
        <v>-6500</v>
      </c>
      <c r="E6" s="27"/>
      <c r="F6" s="27">
        <v>-6500</v>
      </c>
    </row>
    <row r="7" spans="1:6" x14ac:dyDescent="0.25">
      <c r="A7" s="24" t="s">
        <v>689</v>
      </c>
      <c r="B7" s="24"/>
      <c r="C7" s="24"/>
      <c r="D7" s="27"/>
      <c r="E7" s="27">
        <v>17500</v>
      </c>
      <c r="F7" s="27">
        <v>17500</v>
      </c>
    </row>
    <row r="8" spans="1:6" x14ac:dyDescent="0.25">
      <c r="A8" s="24" t="s">
        <v>666</v>
      </c>
      <c r="B8" s="24" t="s">
        <v>0</v>
      </c>
      <c r="C8" s="24" t="s">
        <v>332</v>
      </c>
      <c r="D8" s="27"/>
      <c r="E8" s="27">
        <v>20000</v>
      </c>
      <c r="F8" s="27">
        <v>20000</v>
      </c>
    </row>
    <row r="9" spans="1:6" x14ac:dyDescent="0.25">
      <c r="A9" s="24" t="s">
        <v>667</v>
      </c>
      <c r="B9" s="24" t="s">
        <v>1</v>
      </c>
      <c r="C9" s="24" t="s">
        <v>344</v>
      </c>
      <c r="D9" s="27">
        <v>-17000</v>
      </c>
      <c r="E9" s="27"/>
      <c r="F9" s="27">
        <v>-17000</v>
      </c>
    </row>
    <row r="10" spans="1:6" x14ac:dyDescent="0.25">
      <c r="A10" s="24" t="s">
        <v>668</v>
      </c>
      <c r="B10" s="24" t="s">
        <v>1</v>
      </c>
      <c r="C10" s="24" t="s">
        <v>375</v>
      </c>
      <c r="D10" s="27">
        <v>-17000</v>
      </c>
      <c r="E10" s="27"/>
      <c r="F10" s="27">
        <v>-17000</v>
      </c>
    </row>
    <row r="11" spans="1:6" x14ac:dyDescent="0.25">
      <c r="A11" s="24" t="s">
        <v>691</v>
      </c>
      <c r="B11" s="24"/>
      <c r="C11" s="24"/>
      <c r="D11" s="27"/>
      <c r="E11" s="27">
        <v>29500</v>
      </c>
      <c r="F11" s="27">
        <v>29500</v>
      </c>
    </row>
    <row r="12" spans="1:6" x14ac:dyDescent="0.25">
      <c r="A12" s="24" t="s">
        <v>693</v>
      </c>
      <c r="B12" s="24"/>
      <c r="C12" s="24"/>
      <c r="D12" s="27"/>
      <c r="E12" s="27">
        <v>9500</v>
      </c>
      <c r="F12" s="27">
        <v>9500</v>
      </c>
    </row>
    <row r="13" spans="1:6" x14ac:dyDescent="0.25">
      <c r="A13" s="24" t="s">
        <v>695</v>
      </c>
      <c r="B13" s="24"/>
      <c r="C13" s="24"/>
      <c r="D13" s="27"/>
      <c r="E13" s="27">
        <v>2500</v>
      </c>
      <c r="F13" s="27">
        <v>2500</v>
      </c>
    </row>
    <row r="14" spans="1:6" x14ac:dyDescent="0.25">
      <c r="A14" s="24" t="s">
        <v>698</v>
      </c>
      <c r="B14" s="24"/>
      <c r="C14" s="24"/>
      <c r="D14" s="27">
        <v>-500</v>
      </c>
      <c r="E14" s="27"/>
      <c r="F14" s="27">
        <v>-500</v>
      </c>
    </row>
    <row r="15" spans="1:6" x14ac:dyDescent="0.25">
      <c r="A15" s="24" t="s">
        <v>707</v>
      </c>
      <c r="B15" s="24"/>
      <c r="C15" s="24"/>
      <c r="D15" s="27">
        <v>-16000</v>
      </c>
      <c r="E15" s="27"/>
      <c r="F15" s="27">
        <v>-16000</v>
      </c>
    </row>
    <row r="16" spans="1:6" x14ac:dyDescent="0.25">
      <c r="A16" s="24" t="s">
        <v>708</v>
      </c>
      <c r="B16" s="24"/>
      <c r="C16" s="24"/>
      <c r="D16" s="27"/>
      <c r="E16" s="27">
        <v>10000</v>
      </c>
      <c r="F16" s="27">
        <v>10000</v>
      </c>
    </row>
    <row r="17" spans="1:6" x14ac:dyDescent="0.25">
      <c r="A17" s="24" t="s">
        <v>681</v>
      </c>
      <c r="B17" s="24" t="s">
        <v>2</v>
      </c>
      <c r="C17" s="24" t="s">
        <v>661</v>
      </c>
      <c r="D17" s="27">
        <v>-6000</v>
      </c>
      <c r="E17" s="27"/>
      <c r="F17" s="27">
        <v>-6000</v>
      </c>
    </row>
    <row r="18" spans="1:6" x14ac:dyDescent="0.25">
      <c r="A18" s="24" t="s">
        <v>682</v>
      </c>
      <c r="B18" s="24" t="s">
        <v>0</v>
      </c>
      <c r="C18" s="24" t="s">
        <v>658</v>
      </c>
      <c r="D18" s="27"/>
      <c r="E18" s="27">
        <v>4000</v>
      </c>
      <c r="F18" s="27">
        <v>4000</v>
      </c>
    </row>
    <row r="19" spans="1:6" x14ac:dyDescent="0.25">
      <c r="A19" s="24" t="s">
        <v>716</v>
      </c>
      <c r="B19" s="24"/>
      <c r="C19" s="24"/>
      <c r="D19" s="27">
        <v>-5500</v>
      </c>
      <c r="E19" s="27"/>
      <c r="F19" s="27">
        <v>-5500</v>
      </c>
    </row>
    <row r="20" spans="1:6" x14ac:dyDescent="0.25">
      <c r="A20" s="24" t="s">
        <v>717</v>
      </c>
      <c r="B20" s="24"/>
      <c r="C20" s="24"/>
      <c r="D20" s="27"/>
      <c r="E20" s="27">
        <v>11000</v>
      </c>
      <c r="F20" s="27">
        <v>11000</v>
      </c>
    </row>
    <row r="21" spans="1:6" x14ac:dyDescent="0.25">
      <c r="A21" s="24" t="s">
        <v>720</v>
      </c>
      <c r="B21" s="24"/>
      <c r="C21" s="24"/>
      <c r="D21" s="27"/>
      <c r="E21" s="27">
        <v>15000</v>
      </c>
      <c r="F21" s="27">
        <v>15000</v>
      </c>
    </row>
    <row r="22" spans="1:6" x14ac:dyDescent="0.25">
      <c r="A22" s="24" t="s">
        <v>722</v>
      </c>
      <c r="B22" s="24"/>
      <c r="C22" s="24"/>
      <c r="D22" s="27">
        <v>-7500</v>
      </c>
      <c r="E22" s="27"/>
      <c r="F22" s="27">
        <v>-7500</v>
      </c>
    </row>
    <row r="23" spans="1:6" x14ac:dyDescent="0.25">
      <c r="A23" s="24" t="s">
        <v>187</v>
      </c>
      <c r="B23" s="24"/>
      <c r="C23" s="24"/>
      <c r="D23" s="27">
        <v>-77500</v>
      </c>
      <c r="E23" s="27">
        <v>119000</v>
      </c>
      <c r="F23" s="27">
        <v>41500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9C640-D56F-4A88-98D4-6F63DF855142}">
  <dimension ref="A1:F26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70</v>
      </c>
      <c r="C1" s="28" t="s">
        <v>724</v>
      </c>
      <c r="D1" s="28" t="str">
        <f>VLOOKUP(B1,CustomerList[],2,0)</f>
        <v>Brothers For Distribution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>
        <v>-14500</v>
      </c>
      <c r="E5" s="27"/>
      <c r="F5" s="27">
        <v>-14500</v>
      </c>
    </row>
    <row r="6" spans="1:6" x14ac:dyDescent="0.25">
      <c r="A6" s="24" t="s">
        <v>663</v>
      </c>
      <c r="B6" s="24" t="s">
        <v>0</v>
      </c>
      <c r="C6" s="24" t="s">
        <v>219</v>
      </c>
      <c r="D6" s="27"/>
      <c r="E6" s="27">
        <v>9000</v>
      </c>
      <c r="F6" s="27">
        <v>9000</v>
      </c>
    </row>
    <row r="7" spans="1:6" x14ac:dyDescent="0.25">
      <c r="A7" s="24" t="s">
        <v>665</v>
      </c>
      <c r="B7" s="24" t="s">
        <v>0</v>
      </c>
      <c r="C7" s="24" t="s">
        <v>304</v>
      </c>
      <c r="D7" s="27"/>
      <c r="E7" s="27">
        <v>20000</v>
      </c>
      <c r="F7" s="27">
        <v>20000</v>
      </c>
    </row>
    <row r="8" spans="1:6" x14ac:dyDescent="0.25">
      <c r="A8" s="24" t="s">
        <v>691</v>
      </c>
      <c r="B8" s="24"/>
      <c r="C8" s="24"/>
      <c r="D8" s="27"/>
      <c r="E8" s="27">
        <v>18500</v>
      </c>
      <c r="F8" s="27">
        <v>18500</v>
      </c>
    </row>
    <row r="9" spans="1:6" x14ac:dyDescent="0.25">
      <c r="A9" s="24" t="s">
        <v>670</v>
      </c>
      <c r="B9" s="24" t="s">
        <v>0</v>
      </c>
      <c r="C9" s="24" t="s">
        <v>469</v>
      </c>
      <c r="D9" s="27"/>
      <c r="E9" s="27">
        <v>12500</v>
      </c>
      <c r="F9" s="27">
        <v>12500</v>
      </c>
    </row>
    <row r="10" spans="1:6" x14ac:dyDescent="0.25">
      <c r="A10" s="24" t="s">
        <v>672</v>
      </c>
      <c r="B10" s="24" t="s">
        <v>0</v>
      </c>
      <c r="C10" s="24" t="s">
        <v>534</v>
      </c>
      <c r="D10" s="27"/>
      <c r="E10" s="27">
        <v>15500</v>
      </c>
      <c r="F10" s="27">
        <v>15500</v>
      </c>
    </row>
    <row r="11" spans="1:6" x14ac:dyDescent="0.25">
      <c r="A11" s="24" t="s">
        <v>701</v>
      </c>
      <c r="B11" s="24"/>
      <c r="C11" s="24"/>
      <c r="D11" s="27"/>
      <c r="E11" s="27">
        <v>13000</v>
      </c>
      <c r="F11" s="27">
        <v>13000</v>
      </c>
    </row>
    <row r="12" spans="1:6" x14ac:dyDescent="0.25">
      <c r="A12" s="24" t="s">
        <v>702</v>
      </c>
      <c r="B12" s="24"/>
      <c r="C12" s="24"/>
      <c r="D12" s="27">
        <v>-3500</v>
      </c>
      <c r="E12" s="27"/>
      <c r="F12" s="27">
        <v>-3500</v>
      </c>
    </row>
    <row r="13" spans="1:6" x14ac:dyDescent="0.25">
      <c r="A13" s="24" t="s">
        <v>677</v>
      </c>
      <c r="B13" s="24" t="s">
        <v>0</v>
      </c>
      <c r="C13" s="24" t="s">
        <v>658</v>
      </c>
      <c r="D13" s="27"/>
      <c r="E13" s="27">
        <v>19000</v>
      </c>
      <c r="F13" s="27">
        <v>19000</v>
      </c>
    </row>
    <row r="14" spans="1:6" x14ac:dyDescent="0.25">
      <c r="A14" s="24" t="s">
        <v>704</v>
      </c>
      <c r="B14" s="24"/>
      <c r="C14" s="24"/>
      <c r="D14" s="27">
        <v>-15500</v>
      </c>
      <c r="E14" s="27"/>
      <c r="F14" s="27">
        <v>-15500</v>
      </c>
    </row>
    <row r="15" spans="1:6" x14ac:dyDescent="0.25">
      <c r="A15" s="24" t="s">
        <v>706</v>
      </c>
      <c r="B15" s="24"/>
      <c r="C15" s="24"/>
      <c r="D15" s="27"/>
      <c r="E15" s="27">
        <v>10500</v>
      </c>
      <c r="F15" s="27">
        <v>10500</v>
      </c>
    </row>
    <row r="16" spans="1:6" x14ac:dyDescent="0.25">
      <c r="A16" s="24" t="s">
        <v>707</v>
      </c>
      <c r="B16" s="24"/>
      <c r="C16" s="24"/>
      <c r="D16" s="27"/>
      <c r="E16" s="27">
        <v>4500</v>
      </c>
      <c r="F16" s="27">
        <v>4500</v>
      </c>
    </row>
    <row r="17" spans="1:6" x14ac:dyDescent="0.25">
      <c r="A17" s="24" t="s">
        <v>679</v>
      </c>
      <c r="B17" s="24" t="s">
        <v>0</v>
      </c>
      <c r="C17" s="24" t="s">
        <v>658</v>
      </c>
      <c r="D17" s="27"/>
      <c r="E17" s="27">
        <v>14000</v>
      </c>
      <c r="F17" s="27">
        <v>14000</v>
      </c>
    </row>
    <row r="18" spans="1:6" x14ac:dyDescent="0.25">
      <c r="A18" s="24" t="s">
        <v>680</v>
      </c>
      <c r="B18" s="24" t="s">
        <v>0</v>
      </c>
      <c r="C18" s="24" t="s">
        <v>658</v>
      </c>
      <c r="D18" s="27"/>
      <c r="E18" s="27">
        <v>4000</v>
      </c>
      <c r="F18" s="27">
        <v>4000</v>
      </c>
    </row>
    <row r="19" spans="1:6" x14ac:dyDescent="0.25">
      <c r="A19" s="24" t="s">
        <v>713</v>
      </c>
      <c r="B19" s="24"/>
      <c r="C19" s="24"/>
      <c r="D19" s="27"/>
      <c r="E19" s="27">
        <v>17500</v>
      </c>
      <c r="F19" s="27">
        <v>17500</v>
      </c>
    </row>
    <row r="20" spans="1:6" x14ac:dyDescent="0.25">
      <c r="A20" s="24" t="s">
        <v>714</v>
      </c>
      <c r="B20" s="24"/>
      <c r="C20" s="24"/>
      <c r="D20" s="27">
        <v>-4000</v>
      </c>
      <c r="E20" s="27"/>
      <c r="F20" s="27">
        <v>-4000</v>
      </c>
    </row>
    <row r="21" spans="1:6" x14ac:dyDescent="0.25">
      <c r="A21" s="24" t="s">
        <v>682</v>
      </c>
      <c r="B21" s="24" t="s">
        <v>0</v>
      </c>
      <c r="C21" s="24" t="s">
        <v>658</v>
      </c>
      <c r="D21" s="27"/>
      <c r="E21" s="27">
        <v>17000</v>
      </c>
      <c r="F21" s="27">
        <v>17000</v>
      </c>
    </row>
    <row r="22" spans="1:6" x14ac:dyDescent="0.25">
      <c r="A22" s="24" t="s">
        <v>715</v>
      </c>
      <c r="B22" s="24"/>
      <c r="C22" s="24"/>
      <c r="D22" s="27">
        <v>-10000</v>
      </c>
      <c r="E22" s="27">
        <v>11000</v>
      </c>
      <c r="F22" s="27">
        <v>1000</v>
      </c>
    </row>
    <row r="23" spans="1:6" x14ac:dyDescent="0.25">
      <c r="A23" s="24" t="s">
        <v>683</v>
      </c>
      <c r="B23" s="24" t="s">
        <v>1</v>
      </c>
      <c r="C23" s="24" t="s">
        <v>660</v>
      </c>
      <c r="D23" s="27">
        <v>-2000</v>
      </c>
      <c r="E23" s="27"/>
      <c r="F23" s="27">
        <v>-2000</v>
      </c>
    </row>
    <row r="24" spans="1:6" x14ac:dyDescent="0.25">
      <c r="A24" s="24" t="s">
        <v>684</v>
      </c>
      <c r="B24" s="24" t="s">
        <v>0</v>
      </c>
      <c r="C24" s="24" t="s">
        <v>658</v>
      </c>
      <c r="D24" s="27"/>
      <c r="E24" s="27">
        <v>17500</v>
      </c>
      <c r="F24" s="27">
        <v>17500</v>
      </c>
    </row>
    <row r="25" spans="1:6" x14ac:dyDescent="0.25">
      <c r="A25" s="24" t="s">
        <v>685</v>
      </c>
      <c r="B25" s="24" t="s">
        <v>0</v>
      </c>
      <c r="C25" s="24" t="s">
        <v>658</v>
      </c>
      <c r="D25" s="27"/>
      <c r="E25" s="27">
        <v>12500</v>
      </c>
      <c r="F25" s="27">
        <v>12500</v>
      </c>
    </row>
    <row r="26" spans="1:6" x14ac:dyDescent="0.25">
      <c r="A26" s="24" t="s">
        <v>187</v>
      </c>
      <c r="B26" s="24"/>
      <c r="C26" s="24"/>
      <c r="D26" s="27">
        <v>-49500</v>
      </c>
      <c r="E26" s="27">
        <v>216000</v>
      </c>
      <c r="F26" s="27">
        <v>166500</v>
      </c>
    </row>
  </sheetData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4A3D9-F902-477A-95D4-08C0D2B3D7E2}">
  <dimension ref="A1:F31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71</v>
      </c>
      <c r="C1" s="28" t="s">
        <v>724</v>
      </c>
      <c r="D1" s="28" t="str">
        <f>VLOOKUP(B1,CustomerList[],2,0)</f>
        <v>Aly&amp;Co For Trading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>
        <v>-18500</v>
      </c>
      <c r="E5" s="27"/>
      <c r="F5" s="27">
        <v>-18500</v>
      </c>
    </row>
    <row r="6" spans="1:6" x14ac:dyDescent="0.25">
      <c r="A6" s="24" t="s">
        <v>664</v>
      </c>
      <c r="B6" s="24" t="s">
        <v>0</v>
      </c>
      <c r="C6" s="24" t="s">
        <v>264</v>
      </c>
      <c r="D6" s="27"/>
      <c r="E6" s="27">
        <v>13000</v>
      </c>
      <c r="F6" s="27">
        <v>13000</v>
      </c>
    </row>
    <row r="7" spans="1:6" x14ac:dyDescent="0.25">
      <c r="A7" s="24" t="s">
        <v>665</v>
      </c>
      <c r="B7" s="24" t="s">
        <v>0</v>
      </c>
      <c r="C7" s="24" t="s">
        <v>302</v>
      </c>
      <c r="D7" s="27"/>
      <c r="E7" s="27">
        <v>2000</v>
      </c>
      <c r="F7" s="27">
        <v>2000</v>
      </c>
    </row>
    <row r="8" spans="1:6" x14ac:dyDescent="0.25">
      <c r="A8" s="24"/>
      <c r="B8" s="24" t="s">
        <v>2</v>
      </c>
      <c r="C8" s="24" t="s">
        <v>280</v>
      </c>
      <c r="D8" s="27">
        <v>-19500</v>
      </c>
      <c r="E8" s="27"/>
      <c r="F8" s="27">
        <v>-19500</v>
      </c>
    </row>
    <row r="9" spans="1:6" x14ac:dyDescent="0.25">
      <c r="A9" s="24" t="s">
        <v>688</v>
      </c>
      <c r="B9" s="24"/>
      <c r="C9" s="24"/>
      <c r="D9" s="27">
        <v>-1000</v>
      </c>
      <c r="E9" s="27"/>
      <c r="F9" s="27">
        <v>-1000</v>
      </c>
    </row>
    <row r="10" spans="1:6" x14ac:dyDescent="0.25">
      <c r="A10" s="24" t="s">
        <v>666</v>
      </c>
      <c r="B10" s="24" t="s">
        <v>0</v>
      </c>
      <c r="C10" s="24" t="s">
        <v>333</v>
      </c>
      <c r="D10" s="27"/>
      <c r="E10" s="27">
        <v>3000</v>
      </c>
      <c r="F10" s="27">
        <v>3000</v>
      </c>
    </row>
    <row r="11" spans="1:6" x14ac:dyDescent="0.25">
      <c r="A11" s="24" t="s">
        <v>667</v>
      </c>
      <c r="B11" s="24" t="s">
        <v>0</v>
      </c>
      <c r="C11" s="24" t="s">
        <v>363</v>
      </c>
      <c r="D11" s="27"/>
      <c r="E11" s="27">
        <v>19500</v>
      </c>
      <c r="F11" s="27">
        <v>19500</v>
      </c>
    </row>
    <row r="12" spans="1:6" x14ac:dyDescent="0.25">
      <c r="A12" s="24" t="s">
        <v>668</v>
      </c>
      <c r="B12" s="24" t="s">
        <v>0</v>
      </c>
      <c r="C12" s="24" t="s">
        <v>402</v>
      </c>
      <c r="D12" s="27"/>
      <c r="E12" s="27">
        <v>15500</v>
      </c>
      <c r="F12" s="27">
        <v>15500</v>
      </c>
    </row>
    <row r="13" spans="1:6" x14ac:dyDescent="0.25">
      <c r="A13" s="24"/>
      <c r="B13" s="24" t="s">
        <v>2</v>
      </c>
      <c r="C13" s="24" t="s">
        <v>378</v>
      </c>
      <c r="D13" s="27">
        <v>-10000</v>
      </c>
      <c r="E13" s="27"/>
      <c r="F13" s="27">
        <v>-10000</v>
      </c>
    </row>
    <row r="14" spans="1:6" x14ac:dyDescent="0.25">
      <c r="A14" s="24" t="s">
        <v>669</v>
      </c>
      <c r="B14" s="24" t="s">
        <v>0</v>
      </c>
      <c r="C14" s="24" t="s">
        <v>419</v>
      </c>
      <c r="D14" s="27"/>
      <c r="E14" s="27">
        <v>19000</v>
      </c>
      <c r="F14" s="27">
        <v>19000</v>
      </c>
    </row>
    <row r="15" spans="1:6" x14ac:dyDescent="0.25">
      <c r="A15" s="24" t="s">
        <v>693</v>
      </c>
      <c r="B15" s="24"/>
      <c r="C15" s="24"/>
      <c r="D15" s="27"/>
      <c r="E15" s="27">
        <v>2000</v>
      </c>
      <c r="F15" s="27">
        <v>2000</v>
      </c>
    </row>
    <row r="16" spans="1:6" x14ac:dyDescent="0.25">
      <c r="A16" s="24" t="s">
        <v>671</v>
      </c>
      <c r="B16" s="24" t="s">
        <v>1</v>
      </c>
      <c r="C16" s="24" t="s">
        <v>485</v>
      </c>
      <c r="D16" s="27">
        <v>-12500</v>
      </c>
      <c r="E16" s="27"/>
      <c r="F16" s="27">
        <v>-12500</v>
      </c>
    </row>
    <row r="17" spans="1:6" x14ac:dyDescent="0.25">
      <c r="A17" s="24" t="s">
        <v>676</v>
      </c>
      <c r="B17" s="24" t="s">
        <v>0</v>
      </c>
      <c r="C17" s="24" t="s">
        <v>652</v>
      </c>
      <c r="D17" s="27"/>
      <c r="E17" s="27">
        <v>18500</v>
      </c>
      <c r="F17" s="27">
        <v>18500</v>
      </c>
    </row>
    <row r="18" spans="1:6" x14ac:dyDescent="0.25">
      <c r="A18" s="24" t="s">
        <v>677</v>
      </c>
      <c r="B18" s="24" t="s">
        <v>1</v>
      </c>
      <c r="C18" s="24" t="s">
        <v>660</v>
      </c>
      <c r="D18" s="27">
        <v>-9500</v>
      </c>
      <c r="E18" s="27"/>
      <c r="F18" s="27">
        <v>-9500</v>
      </c>
    </row>
    <row r="19" spans="1:6" x14ac:dyDescent="0.25">
      <c r="A19" s="24" t="s">
        <v>704</v>
      </c>
      <c r="B19" s="24"/>
      <c r="C19" s="24"/>
      <c r="D19" s="27">
        <v>-15000</v>
      </c>
      <c r="E19" s="27"/>
      <c r="F19" s="27">
        <v>-15000</v>
      </c>
    </row>
    <row r="20" spans="1:6" x14ac:dyDescent="0.25">
      <c r="A20" s="24" t="s">
        <v>706</v>
      </c>
      <c r="B20" s="24"/>
      <c r="C20" s="24"/>
      <c r="D20" s="27">
        <v>-11000</v>
      </c>
      <c r="E20" s="27">
        <v>2000</v>
      </c>
      <c r="F20" s="27">
        <v>-9000</v>
      </c>
    </row>
    <row r="21" spans="1:6" x14ac:dyDescent="0.25">
      <c r="A21" s="24" t="s">
        <v>708</v>
      </c>
      <c r="B21" s="24"/>
      <c r="C21" s="24"/>
      <c r="D21" s="27"/>
      <c r="E21" s="27">
        <v>14000</v>
      </c>
      <c r="F21" s="27">
        <v>14000</v>
      </c>
    </row>
    <row r="22" spans="1:6" x14ac:dyDescent="0.25">
      <c r="A22" s="24" t="s">
        <v>680</v>
      </c>
      <c r="B22" s="24" t="s">
        <v>1</v>
      </c>
      <c r="C22" s="24" t="s">
        <v>660</v>
      </c>
      <c r="D22" s="27">
        <v>-16000</v>
      </c>
      <c r="E22" s="27"/>
      <c r="F22" s="27">
        <v>-16000</v>
      </c>
    </row>
    <row r="23" spans="1:6" x14ac:dyDescent="0.25">
      <c r="A23" s="24" t="s">
        <v>709</v>
      </c>
      <c r="B23" s="24"/>
      <c r="C23" s="24"/>
      <c r="D23" s="27"/>
      <c r="E23" s="27">
        <v>5500</v>
      </c>
      <c r="F23" s="27">
        <v>5500</v>
      </c>
    </row>
    <row r="24" spans="1:6" x14ac:dyDescent="0.25">
      <c r="A24" s="24" t="s">
        <v>682</v>
      </c>
      <c r="B24" s="24" t="s">
        <v>0</v>
      </c>
      <c r="C24" s="24" t="s">
        <v>658</v>
      </c>
      <c r="D24" s="27"/>
      <c r="E24" s="27">
        <v>13000</v>
      </c>
      <c r="F24" s="27">
        <v>13000</v>
      </c>
    </row>
    <row r="25" spans="1:6" x14ac:dyDescent="0.25">
      <c r="A25" s="24" t="s">
        <v>683</v>
      </c>
      <c r="B25" s="24" t="s">
        <v>0</v>
      </c>
      <c r="C25" s="24" t="s">
        <v>658</v>
      </c>
      <c r="D25" s="27"/>
      <c r="E25" s="27">
        <v>20000</v>
      </c>
      <c r="F25" s="27">
        <v>20000</v>
      </c>
    </row>
    <row r="26" spans="1:6" x14ac:dyDescent="0.25">
      <c r="A26" s="24"/>
      <c r="B26" s="24" t="s">
        <v>3</v>
      </c>
      <c r="C26" s="24" t="s">
        <v>659</v>
      </c>
      <c r="D26" s="27">
        <v>-9500</v>
      </c>
      <c r="E26" s="27"/>
      <c r="F26" s="27">
        <v>-9500</v>
      </c>
    </row>
    <row r="27" spans="1:6" x14ac:dyDescent="0.25">
      <c r="A27" s="24" t="s">
        <v>684</v>
      </c>
      <c r="B27" s="24" t="s">
        <v>0</v>
      </c>
      <c r="C27" s="24" t="s">
        <v>658</v>
      </c>
      <c r="D27" s="27"/>
      <c r="E27" s="27">
        <v>1500</v>
      </c>
      <c r="F27" s="27">
        <v>1500</v>
      </c>
    </row>
    <row r="28" spans="1:6" x14ac:dyDescent="0.25">
      <c r="A28" s="24" t="s">
        <v>718</v>
      </c>
      <c r="B28" s="24"/>
      <c r="C28" s="24"/>
      <c r="D28" s="27"/>
      <c r="E28" s="27">
        <v>30000</v>
      </c>
      <c r="F28" s="27">
        <v>30000</v>
      </c>
    </row>
    <row r="29" spans="1:6" x14ac:dyDescent="0.25">
      <c r="A29" s="24" t="s">
        <v>719</v>
      </c>
      <c r="B29" s="24"/>
      <c r="C29" s="24"/>
      <c r="D29" s="27"/>
      <c r="E29" s="27">
        <v>3500</v>
      </c>
      <c r="F29" s="27">
        <v>3500</v>
      </c>
    </row>
    <row r="30" spans="1:6" x14ac:dyDescent="0.25">
      <c r="A30" s="24" t="s">
        <v>723</v>
      </c>
      <c r="B30" s="24"/>
      <c r="C30" s="24"/>
      <c r="D30" s="27">
        <v>-14500</v>
      </c>
      <c r="E30" s="27">
        <v>6500</v>
      </c>
      <c r="F30" s="27">
        <v>-8000</v>
      </c>
    </row>
    <row r="31" spans="1:6" x14ac:dyDescent="0.25">
      <c r="A31" s="24" t="s">
        <v>187</v>
      </c>
      <c r="B31" s="24"/>
      <c r="C31" s="24"/>
      <c r="D31" s="27">
        <v>-137000</v>
      </c>
      <c r="E31" s="27">
        <v>188500</v>
      </c>
      <c r="F31" s="27">
        <v>51500</v>
      </c>
    </row>
  </sheetData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F9D95-8328-4AEE-A95A-FB9FB9CB00BF}">
  <dimension ref="A1:F32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72</v>
      </c>
      <c r="C1" s="28" t="s">
        <v>724</v>
      </c>
      <c r="D1" s="28" t="str">
        <f>VLOOKUP(B1,CustomerList[],2,0)</f>
        <v>C&amp;C For Trading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/>
      <c r="E5" s="27">
        <v>5500</v>
      </c>
      <c r="F5" s="27">
        <v>5500</v>
      </c>
    </row>
    <row r="6" spans="1:6" x14ac:dyDescent="0.25">
      <c r="A6" s="24" t="s">
        <v>664</v>
      </c>
      <c r="B6" s="24" t="s">
        <v>0</v>
      </c>
      <c r="C6" s="24" t="s">
        <v>255</v>
      </c>
      <c r="D6" s="27"/>
      <c r="E6" s="27">
        <v>5000</v>
      </c>
      <c r="F6" s="27">
        <v>5000</v>
      </c>
    </row>
    <row r="7" spans="1:6" x14ac:dyDescent="0.25">
      <c r="A7" s="24" t="s">
        <v>688</v>
      </c>
      <c r="B7" s="24"/>
      <c r="C7" s="24"/>
      <c r="D7" s="27">
        <v>-18500</v>
      </c>
      <c r="E7" s="27"/>
      <c r="F7" s="27">
        <v>-18500</v>
      </c>
    </row>
    <row r="8" spans="1:6" x14ac:dyDescent="0.25">
      <c r="A8" s="24" t="s">
        <v>689</v>
      </c>
      <c r="B8" s="24"/>
      <c r="C8" s="24"/>
      <c r="D8" s="27">
        <v>-15500</v>
      </c>
      <c r="E8" s="27">
        <v>16000</v>
      </c>
      <c r="F8" s="27">
        <v>500</v>
      </c>
    </row>
    <row r="9" spans="1:6" x14ac:dyDescent="0.25">
      <c r="A9" s="24" t="s">
        <v>667</v>
      </c>
      <c r="B9" s="24" t="s">
        <v>0</v>
      </c>
      <c r="C9" s="24" t="s">
        <v>361</v>
      </c>
      <c r="D9" s="27"/>
      <c r="E9" s="27">
        <v>14000</v>
      </c>
      <c r="F9" s="27">
        <v>14000</v>
      </c>
    </row>
    <row r="10" spans="1:6" x14ac:dyDescent="0.25">
      <c r="A10" s="24" t="s">
        <v>690</v>
      </c>
      <c r="B10" s="24"/>
      <c r="C10" s="24"/>
      <c r="D10" s="27"/>
      <c r="E10" s="27">
        <v>19000</v>
      </c>
      <c r="F10" s="27">
        <v>19000</v>
      </c>
    </row>
    <row r="11" spans="1:6" x14ac:dyDescent="0.25">
      <c r="A11" s="24" t="s">
        <v>691</v>
      </c>
      <c r="B11" s="24"/>
      <c r="C11" s="24"/>
      <c r="D11" s="27">
        <v>-16000</v>
      </c>
      <c r="E11" s="27">
        <v>16000</v>
      </c>
      <c r="F11" s="27">
        <v>0</v>
      </c>
    </row>
    <row r="12" spans="1:6" x14ac:dyDescent="0.25">
      <c r="A12" s="24" t="s">
        <v>693</v>
      </c>
      <c r="B12" s="24"/>
      <c r="C12" s="24"/>
      <c r="D12" s="27">
        <v>-3000</v>
      </c>
      <c r="E12" s="27">
        <v>17500</v>
      </c>
      <c r="F12" s="27">
        <v>14500</v>
      </c>
    </row>
    <row r="13" spans="1:6" x14ac:dyDescent="0.25">
      <c r="A13" s="24" t="s">
        <v>673</v>
      </c>
      <c r="B13" s="24" t="s">
        <v>0</v>
      </c>
      <c r="C13" s="24" t="s">
        <v>578</v>
      </c>
      <c r="D13" s="27"/>
      <c r="E13" s="27">
        <v>2000</v>
      </c>
      <c r="F13" s="27">
        <v>2000</v>
      </c>
    </row>
    <row r="14" spans="1:6" x14ac:dyDescent="0.25">
      <c r="A14" s="24" t="s">
        <v>700</v>
      </c>
      <c r="B14" s="24"/>
      <c r="C14" s="24"/>
      <c r="D14" s="27"/>
      <c r="E14" s="27">
        <v>18500</v>
      </c>
      <c r="F14" s="27">
        <v>18500</v>
      </c>
    </row>
    <row r="15" spans="1:6" x14ac:dyDescent="0.25">
      <c r="A15" s="24" t="s">
        <v>675</v>
      </c>
      <c r="B15" s="24" t="s">
        <v>1</v>
      </c>
      <c r="C15" s="24" t="s">
        <v>609</v>
      </c>
      <c r="D15" s="27">
        <v>-14500</v>
      </c>
      <c r="E15" s="27"/>
      <c r="F15" s="27">
        <v>-14500</v>
      </c>
    </row>
    <row r="16" spans="1:6" x14ac:dyDescent="0.25">
      <c r="A16" s="24" t="s">
        <v>677</v>
      </c>
      <c r="B16" s="24" t="s">
        <v>1</v>
      </c>
      <c r="C16" s="24" t="s">
        <v>660</v>
      </c>
      <c r="D16" s="27">
        <v>-8000</v>
      </c>
      <c r="E16" s="27"/>
      <c r="F16" s="27">
        <v>-8000</v>
      </c>
    </row>
    <row r="17" spans="1:6" x14ac:dyDescent="0.25">
      <c r="A17" s="24" t="s">
        <v>704</v>
      </c>
      <c r="B17" s="24"/>
      <c r="C17" s="24"/>
      <c r="D17" s="27">
        <v>-9000</v>
      </c>
      <c r="E17" s="27"/>
      <c r="F17" s="27">
        <v>-9000</v>
      </c>
    </row>
    <row r="18" spans="1:6" x14ac:dyDescent="0.25">
      <c r="A18" s="24" t="s">
        <v>705</v>
      </c>
      <c r="B18" s="24"/>
      <c r="C18" s="24"/>
      <c r="D18" s="27"/>
      <c r="E18" s="27">
        <v>15500</v>
      </c>
      <c r="F18" s="27">
        <v>15500</v>
      </c>
    </row>
    <row r="19" spans="1:6" x14ac:dyDescent="0.25">
      <c r="A19" s="24" t="s">
        <v>707</v>
      </c>
      <c r="B19" s="24"/>
      <c r="C19" s="24"/>
      <c r="D19" s="27">
        <v>-2000</v>
      </c>
      <c r="E19" s="27">
        <v>12000</v>
      </c>
      <c r="F19" s="27">
        <v>10000</v>
      </c>
    </row>
    <row r="20" spans="1:6" x14ac:dyDescent="0.25">
      <c r="A20" s="24" t="s">
        <v>678</v>
      </c>
      <c r="B20" s="24" t="s">
        <v>3</v>
      </c>
      <c r="C20" s="24" t="s">
        <v>659</v>
      </c>
      <c r="D20" s="27">
        <v>-20000</v>
      </c>
      <c r="E20" s="27"/>
      <c r="F20" s="27">
        <v>-20000</v>
      </c>
    </row>
    <row r="21" spans="1:6" x14ac:dyDescent="0.25">
      <c r="A21" s="24" t="s">
        <v>708</v>
      </c>
      <c r="B21" s="24"/>
      <c r="C21" s="24"/>
      <c r="D21" s="27"/>
      <c r="E21" s="27">
        <v>18500</v>
      </c>
      <c r="F21" s="27">
        <v>18500</v>
      </c>
    </row>
    <row r="22" spans="1:6" x14ac:dyDescent="0.25">
      <c r="A22" s="24" t="s">
        <v>680</v>
      </c>
      <c r="B22" s="24" t="s">
        <v>0</v>
      </c>
      <c r="C22" s="24" t="s">
        <v>658</v>
      </c>
      <c r="D22" s="27"/>
      <c r="E22" s="27">
        <v>15500</v>
      </c>
      <c r="F22" s="27">
        <v>15500</v>
      </c>
    </row>
    <row r="23" spans="1:6" x14ac:dyDescent="0.25">
      <c r="A23" s="24" t="s">
        <v>712</v>
      </c>
      <c r="B23" s="24"/>
      <c r="C23" s="24"/>
      <c r="D23" s="27">
        <v>-17500</v>
      </c>
      <c r="E23" s="27"/>
      <c r="F23" s="27">
        <v>-17500</v>
      </c>
    </row>
    <row r="24" spans="1:6" x14ac:dyDescent="0.25">
      <c r="A24" s="24" t="s">
        <v>714</v>
      </c>
      <c r="B24" s="24"/>
      <c r="C24" s="24"/>
      <c r="D24" s="27">
        <v>-19000</v>
      </c>
      <c r="E24" s="27"/>
      <c r="F24" s="27">
        <v>-19000</v>
      </c>
    </row>
    <row r="25" spans="1:6" x14ac:dyDescent="0.25">
      <c r="A25" s="24" t="s">
        <v>715</v>
      </c>
      <c r="B25" s="24"/>
      <c r="C25" s="24"/>
      <c r="D25" s="27"/>
      <c r="E25" s="27">
        <v>20000</v>
      </c>
      <c r="F25" s="27">
        <v>20000</v>
      </c>
    </row>
    <row r="26" spans="1:6" x14ac:dyDescent="0.25">
      <c r="A26" s="24" t="s">
        <v>683</v>
      </c>
      <c r="B26" s="24" t="s">
        <v>2</v>
      </c>
      <c r="C26" s="24" t="s">
        <v>661</v>
      </c>
      <c r="D26" s="27">
        <v>-18000</v>
      </c>
      <c r="E26" s="27"/>
      <c r="F26" s="27">
        <v>-18000</v>
      </c>
    </row>
    <row r="27" spans="1:6" x14ac:dyDescent="0.25">
      <c r="A27" s="24" t="s">
        <v>717</v>
      </c>
      <c r="B27" s="24"/>
      <c r="C27" s="24"/>
      <c r="D27" s="27">
        <v>-15000</v>
      </c>
      <c r="E27" s="27"/>
      <c r="F27" s="27">
        <v>-15000</v>
      </c>
    </row>
    <row r="28" spans="1:6" x14ac:dyDescent="0.25">
      <c r="A28" s="24" t="s">
        <v>684</v>
      </c>
      <c r="B28" s="24" t="s">
        <v>0</v>
      </c>
      <c r="C28" s="24" t="s">
        <v>658</v>
      </c>
      <c r="D28" s="27"/>
      <c r="E28" s="27">
        <v>6000</v>
      </c>
      <c r="F28" s="27">
        <v>6000</v>
      </c>
    </row>
    <row r="29" spans="1:6" x14ac:dyDescent="0.25">
      <c r="A29" s="24" t="s">
        <v>719</v>
      </c>
      <c r="B29" s="24"/>
      <c r="C29" s="24"/>
      <c r="D29" s="27">
        <v>-8000</v>
      </c>
      <c r="E29" s="27"/>
      <c r="F29" s="27">
        <v>-8000</v>
      </c>
    </row>
    <row r="30" spans="1:6" x14ac:dyDescent="0.25">
      <c r="A30" s="24" t="s">
        <v>722</v>
      </c>
      <c r="B30" s="24"/>
      <c r="C30" s="24"/>
      <c r="D30" s="27"/>
      <c r="E30" s="27">
        <v>1000</v>
      </c>
      <c r="F30" s="27">
        <v>1000</v>
      </c>
    </row>
    <row r="31" spans="1:6" x14ac:dyDescent="0.25">
      <c r="A31" s="24" t="s">
        <v>723</v>
      </c>
      <c r="B31" s="24"/>
      <c r="C31" s="24"/>
      <c r="D31" s="27"/>
      <c r="E31" s="27">
        <v>13500</v>
      </c>
      <c r="F31" s="27">
        <v>13500</v>
      </c>
    </row>
    <row r="32" spans="1:6" x14ac:dyDescent="0.25">
      <c r="A32" s="24" t="s">
        <v>187</v>
      </c>
      <c r="B32" s="24"/>
      <c r="C32" s="24"/>
      <c r="D32" s="27">
        <v>-184000</v>
      </c>
      <c r="E32" s="27">
        <v>215500</v>
      </c>
      <c r="F32" s="27">
        <v>31500</v>
      </c>
    </row>
  </sheetData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3D9558-DD21-4A1F-A298-8D5E8C932766}">
  <dimension ref="A1:F25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73</v>
      </c>
      <c r="C1" s="28" t="s">
        <v>724</v>
      </c>
      <c r="D1" s="28" t="str">
        <f>VLOOKUP(B1,CustomerList[],2,0)</f>
        <v>Y&amp;Y For Trading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/>
      <c r="E5" s="27">
        <v>3500</v>
      </c>
      <c r="F5" s="27">
        <v>3500</v>
      </c>
    </row>
    <row r="6" spans="1:6" x14ac:dyDescent="0.25">
      <c r="A6" s="24" t="s">
        <v>663</v>
      </c>
      <c r="B6" s="24" t="s">
        <v>1</v>
      </c>
      <c r="C6" s="24" t="s">
        <v>191</v>
      </c>
      <c r="D6" s="27">
        <v>-7000</v>
      </c>
      <c r="E6" s="27"/>
      <c r="F6" s="27">
        <v>-7000</v>
      </c>
    </row>
    <row r="7" spans="1:6" x14ac:dyDescent="0.25">
      <c r="A7" s="24"/>
      <c r="B7" s="24"/>
      <c r="C7" s="24" t="s">
        <v>196</v>
      </c>
      <c r="D7" s="27">
        <v>-10500</v>
      </c>
      <c r="E7" s="27"/>
      <c r="F7" s="27">
        <v>-10500</v>
      </c>
    </row>
    <row r="8" spans="1:6" x14ac:dyDescent="0.25">
      <c r="A8" s="24" t="s">
        <v>687</v>
      </c>
      <c r="B8" s="24"/>
      <c r="C8" s="24"/>
      <c r="D8" s="27"/>
      <c r="E8" s="27">
        <v>14500</v>
      </c>
      <c r="F8" s="27">
        <v>14500</v>
      </c>
    </row>
    <row r="9" spans="1:6" x14ac:dyDescent="0.25">
      <c r="A9" s="24" t="s">
        <v>667</v>
      </c>
      <c r="B9" s="24" t="s">
        <v>0</v>
      </c>
      <c r="C9" s="24" t="s">
        <v>367</v>
      </c>
      <c r="D9" s="27"/>
      <c r="E9" s="27">
        <v>5500</v>
      </c>
      <c r="F9" s="27">
        <v>5500</v>
      </c>
    </row>
    <row r="10" spans="1:6" x14ac:dyDescent="0.25">
      <c r="A10" s="24" t="s">
        <v>668</v>
      </c>
      <c r="B10" s="24" t="s">
        <v>0</v>
      </c>
      <c r="C10" s="24" t="s">
        <v>388</v>
      </c>
      <c r="D10" s="27"/>
      <c r="E10" s="27">
        <v>2000</v>
      </c>
      <c r="F10" s="27">
        <v>2000</v>
      </c>
    </row>
    <row r="11" spans="1:6" x14ac:dyDescent="0.25">
      <c r="A11" s="24" t="s">
        <v>670</v>
      </c>
      <c r="B11" s="24" t="s">
        <v>1</v>
      </c>
      <c r="C11" s="24" t="s">
        <v>448</v>
      </c>
      <c r="D11" s="27">
        <v>-11500</v>
      </c>
      <c r="E11" s="27"/>
      <c r="F11" s="27">
        <v>-11500</v>
      </c>
    </row>
    <row r="12" spans="1:6" x14ac:dyDescent="0.25">
      <c r="A12" s="24" t="s">
        <v>671</v>
      </c>
      <c r="B12" s="24" t="s">
        <v>0</v>
      </c>
      <c r="C12" s="24" t="s">
        <v>507</v>
      </c>
      <c r="D12" s="27"/>
      <c r="E12" s="27">
        <v>16500</v>
      </c>
      <c r="F12" s="27">
        <v>16500</v>
      </c>
    </row>
    <row r="13" spans="1:6" x14ac:dyDescent="0.25">
      <c r="A13" s="24" t="s">
        <v>672</v>
      </c>
      <c r="B13" s="24" t="s">
        <v>0</v>
      </c>
      <c r="C13" s="24" t="s">
        <v>535</v>
      </c>
      <c r="D13" s="27"/>
      <c r="E13" s="27">
        <v>19500</v>
      </c>
      <c r="F13" s="27">
        <v>19500</v>
      </c>
    </row>
    <row r="14" spans="1:6" x14ac:dyDescent="0.25">
      <c r="A14" s="24"/>
      <c r="B14" s="24" t="s">
        <v>3</v>
      </c>
      <c r="C14" s="24" t="s">
        <v>514</v>
      </c>
      <c r="D14" s="27">
        <v>-9000</v>
      </c>
      <c r="E14" s="27"/>
      <c r="F14" s="27">
        <v>-9000</v>
      </c>
    </row>
    <row r="15" spans="1:6" x14ac:dyDescent="0.25">
      <c r="A15" s="24" t="s">
        <v>697</v>
      </c>
      <c r="B15" s="24"/>
      <c r="C15" s="24"/>
      <c r="D15" s="27">
        <v>-21000</v>
      </c>
      <c r="E15" s="27"/>
      <c r="F15" s="27">
        <v>-21000</v>
      </c>
    </row>
    <row r="16" spans="1:6" x14ac:dyDescent="0.25">
      <c r="A16" s="24" t="s">
        <v>702</v>
      </c>
      <c r="B16" s="24"/>
      <c r="C16" s="24"/>
      <c r="D16" s="27">
        <v>-500</v>
      </c>
      <c r="E16" s="27">
        <v>10500</v>
      </c>
      <c r="F16" s="27">
        <v>10000</v>
      </c>
    </row>
    <row r="17" spans="1:6" x14ac:dyDescent="0.25">
      <c r="A17" s="24" t="s">
        <v>703</v>
      </c>
      <c r="B17" s="24"/>
      <c r="C17" s="24"/>
      <c r="D17" s="27">
        <v>-1500</v>
      </c>
      <c r="E17" s="27">
        <v>17000</v>
      </c>
      <c r="F17" s="27">
        <v>15500</v>
      </c>
    </row>
    <row r="18" spans="1:6" x14ac:dyDescent="0.25">
      <c r="A18" s="24" t="s">
        <v>706</v>
      </c>
      <c r="B18" s="24"/>
      <c r="C18" s="24"/>
      <c r="D18" s="27"/>
      <c r="E18" s="27">
        <v>4500</v>
      </c>
      <c r="F18" s="27">
        <v>4500</v>
      </c>
    </row>
    <row r="19" spans="1:6" x14ac:dyDescent="0.25">
      <c r="A19" s="24" t="s">
        <v>678</v>
      </c>
      <c r="B19" s="24" t="s">
        <v>0</v>
      </c>
      <c r="C19" s="24" t="s">
        <v>658</v>
      </c>
      <c r="D19" s="27"/>
      <c r="E19" s="27">
        <v>10000</v>
      </c>
      <c r="F19" s="27">
        <v>10000</v>
      </c>
    </row>
    <row r="20" spans="1:6" x14ac:dyDescent="0.25">
      <c r="A20" s="24" t="s">
        <v>679</v>
      </c>
      <c r="B20" s="24" t="s">
        <v>0</v>
      </c>
      <c r="C20" s="24" t="s">
        <v>658</v>
      </c>
      <c r="D20" s="27"/>
      <c r="E20" s="27">
        <v>5000</v>
      </c>
      <c r="F20" s="27">
        <v>5000</v>
      </c>
    </row>
    <row r="21" spans="1:6" x14ac:dyDescent="0.25">
      <c r="A21" s="24" t="s">
        <v>680</v>
      </c>
      <c r="B21" s="24" t="s">
        <v>0</v>
      </c>
      <c r="C21" s="24" t="s">
        <v>658</v>
      </c>
      <c r="D21" s="27"/>
      <c r="E21" s="27">
        <v>8000</v>
      </c>
      <c r="F21" s="27">
        <v>8000</v>
      </c>
    </row>
    <row r="22" spans="1:6" x14ac:dyDescent="0.25">
      <c r="A22" s="24" t="s">
        <v>682</v>
      </c>
      <c r="B22" s="24" t="s">
        <v>0</v>
      </c>
      <c r="C22" s="24" t="s">
        <v>658</v>
      </c>
      <c r="D22" s="27"/>
      <c r="E22" s="27">
        <v>13500</v>
      </c>
      <c r="F22" s="27">
        <v>13500</v>
      </c>
    </row>
    <row r="23" spans="1:6" x14ac:dyDescent="0.25">
      <c r="A23" s="24" t="s">
        <v>720</v>
      </c>
      <c r="B23" s="24"/>
      <c r="C23" s="24"/>
      <c r="D23" s="27"/>
      <c r="E23" s="27">
        <v>15000</v>
      </c>
      <c r="F23" s="27">
        <v>15000</v>
      </c>
    </row>
    <row r="24" spans="1:6" x14ac:dyDescent="0.25">
      <c r="A24" s="24" t="s">
        <v>721</v>
      </c>
      <c r="B24" s="24"/>
      <c r="C24" s="24"/>
      <c r="D24" s="27">
        <v>-7000</v>
      </c>
      <c r="E24" s="27"/>
      <c r="F24" s="27">
        <v>-7000</v>
      </c>
    </row>
    <row r="25" spans="1:6" x14ac:dyDescent="0.25">
      <c r="A25" s="24" t="s">
        <v>187</v>
      </c>
      <c r="B25" s="24"/>
      <c r="C25" s="24"/>
      <c r="D25" s="27">
        <v>-68000</v>
      </c>
      <c r="E25" s="27">
        <v>145000</v>
      </c>
      <c r="F25" s="27">
        <v>77000</v>
      </c>
    </row>
  </sheetData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4DD6F-9052-49DE-B2AA-C20427CD3436}">
  <dimension ref="A1:F38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74</v>
      </c>
      <c r="C1" s="28" t="s">
        <v>724</v>
      </c>
      <c r="D1" s="28" t="str">
        <f>VLOOKUP(B1,CustomerList[],2,0)</f>
        <v>Nader For Trading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B5" s="24"/>
      <c r="C5" s="24"/>
      <c r="D5" s="27">
        <v>-13500</v>
      </c>
      <c r="E5" s="27"/>
      <c r="F5" s="27">
        <v>-13500</v>
      </c>
    </row>
    <row r="6" spans="1:6" x14ac:dyDescent="0.25">
      <c r="A6" s="24" t="s">
        <v>663</v>
      </c>
      <c r="B6" s="24" t="s">
        <v>0</v>
      </c>
      <c r="C6" s="24" t="s">
        <v>215</v>
      </c>
      <c r="D6" s="27"/>
      <c r="E6" s="27">
        <v>13000</v>
      </c>
      <c r="F6" s="27">
        <v>13000</v>
      </c>
    </row>
    <row r="7" spans="1:6" x14ac:dyDescent="0.25">
      <c r="A7" s="24" t="s">
        <v>666</v>
      </c>
      <c r="B7" s="24" t="s">
        <v>2</v>
      </c>
      <c r="C7" s="24" t="s">
        <v>317</v>
      </c>
      <c r="D7" s="27">
        <v>-4500</v>
      </c>
      <c r="E7" s="27"/>
      <c r="F7" s="27">
        <v>-4500</v>
      </c>
    </row>
    <row r="8" spans="1:6" x14ac:dyDescent="0.25">
      <c r="A8" s="24" t="s">
        <v>667</v>
      </c>
      <c r="B8" s="24" t="s">
        <v>0</v>
      </c>
      <c r="C8" s="24" t="s">
        <v>352</v>
      </c>
      <c r="D8" s="27"/>
      <c r="E8" s="27">
        <v>18500</v>
      </c>
      <c r="F8" s="27">
        <v>18500</v>
      </c>
    </row>
    <row r="9" spans="1:6" x14ac:dyDescent="0.25">
      <c r="A9" s="24" t="s">
        <v>668</v>
      </c>
      <c r="B9" s="24" t="s">
        <v>3</v>
      </c>
      <c r="C9" s="24" t="s">
        <v>371</v>
      </c>
      <c r="D9" s="27">
        <v>-5000</v>
      </c>
      <c r="E9" s="27"/>
      <c r="F9" s="27">
        <v>-5000</v>
      </c>
    </row>
    <row r="10" spans="1:6" x14ac:dyDescent="0.25">
      <c r="A10" s="24" t="s">
        <v>690</v>
      </c>
      <c r="B10" s="24"/>
      <c r="C10" s="24"/>
      <c r="D10" s="27"/>
      <c r="E10" s="27">
        <v>8000</v>
      </c>
      <c r="F10" s="27">
        <v>8000</v>
      </c>
    </row>
    <row r="11" spans="1:6" x14ac:dyDescent="0.25">
      <c r="A11" s="24" t="s">
        <v>669</v>
      </c>
      <c r="B11" s="24" t="s">
        <v>0</v>
      </c>
      <c r="C11" s="24" t="s">
        <v>420</v>
      </c>
      <c r="D11" s="27"/>
      <c r="E11" s="27">
        <v>15000</v>
      </c>
      <c r="F11" s="27">
        <v>15000</v>
      </c>
    </row>
    <row r="12" spans="1:6" x14ac:dyDescent="0.25">
      <c r="A12" s="24" t="s">
        <v>670</v>
      </c>
      <c r="B12" s="24" t="s">
        <v>0</v>
      </c>
      <c r="C12" s="24" t="s">
        <v>461</v>
      </c>
      <c r="D12" s="27"/>
      <c r="E12" s="27">
        <v>19500</v>
      </c>
      <c r="F12" s="27">
        <v>19500</v>
      </c>
    </row>
    <row r="13" spans="1:6" x14ac:dyDescent="0.25">
      <c r="A13" s="24"/>
      <c r="B13" s="24" t="s">
        <v>1</v>
      </c>
      <c r="C13" s="24" t="s">
        <v>444</v>
      </c>
      <c r="D13" s="27">
        <v>-5500</v>
      </c>
      <c r="E13" s="27"/>
      <c r="F13" s="27">
        <v>-5500</v>
      </c>
    </row>
    <row r="14" spans="1:6" x14ac:dyDescent="0.25">
      <c r="A14" s="24" t="s">
        <v>671</v>
      </c>
      <c r="B14" s="24" t="s">
        <v>3</v>
      </c>
      <c r="C14" s="24" t="s">
        <v>476</v>
      </c>
      <c r="D14" s="27">
        <v>-3500</v>
      </c>
      <c r="E14" s="27"/>
      <c r="F14" s="27">
        <v>-3500</v>
      </c>
    </row>
    <row r="15" spans="1:6" x14ac:dyDescent="0.25">
      <c r="A15" s="24" t="s">
        <v>697</v>
      </c>
      <c r="B15" s="24"/>
      <c r="C15" s="24"/>
      <c r="D15" s="27">
        <v>-2000</v>
      </c>
      <c r="E15" s="27"/>
      <c r="F15" s="27">
        <v>-2000</v>
      </c>
    </row>
    <row r="16" spans="1:6" x14ac:dyDescent="0.25">
      <c r="A16" s="24" t="s">
        <v>699</v>
      </c>
      <c r="B16" s="24"/>
      <c r="C16" s="24"/>
      <c r="D16" s="27">
        <v>-18000</v>
      </c>
      <c r="E16" s="27"/>
      <c r="F16" s="27">
        <v>-18000</v>
      </c>
    </row>
    <row r="17" spans="1:6" x14ac:dyDescent="0.25">
      <c r="A17" s="24" t="s">
        <v>673</v>
      </c>
      <c r="B17" s="24" t="s">
        <v>0</v>
      </c>
      <c r="C17" s="24" t="s">
        <v>574</v>
      </c>
      <c r="D17" s="27"/>
      <c r="E17" s="27">
        <v>13000</v>
      </c>
      <c r="F17" s="27">
        <v>13000</v>
      </c>
    </row>
    <row r="18" spans="1:6" x14ac:dyDescent="0.25">
      <c r="A18" s="24"/>
      <c r="B18" s="24"/>
      <c r="C18" s="24" t="s">
        <v>575</v>
      </c>
      <c r="D18" s="27"/>
      <c r="E18" s="27">
        <v>15500</v>
      </c>
      <c r="F18" s="27">
        <v>15500</v>
      </c>
    </row>
    <row r="19" spans="1:6" x14ac:dyDescent="0.25">
      <c r="A19" s="24" t="s">
        <v>674</v>
      </c>
      <c r="B19" s="24" t="s">
        <v>2</v>
      </c>
      <c r="C19" s="24" t="s">
        <v>587</v>
      </c>
      <c r="D19" s="27">
        <v>-2500</v>
      </c>
      <c r="E19" s="27"/>
      <c r="F19" s="27">
        <v>-2500</v>
      </c>
    </row>
    <row r="20" spans="1:6" x14ac:dyDescent="0.25">
      <c r="A20" s="24" t="s">
        <v>701</v>
      </c>
      <c r="B20" s="24"/>
      <c r="C20" s="24"/>
      <c r="D20" s="27"/>
      <c r="E20" s="27">
        <v>12500</v>
      </c>
      <c r="F20" s="27">
        <v>12500</v>
      </c>
    </row>
    <row r="21" spans="1:6" x14ac:dyDescent="0.25">
      <c r="A21" s="24" t="s">
        <v>703</v>
      </c>
      <c r="B21" s="24"/>
      <c r="C21" s="24"/>
      <c r="D21" s="27">
        <v>-16500</v>
      </c>
      <c r="E21" s="27"/>
      <c r="F21" s="27">
        <v>-16500</v>
      </c>
    </row>
    <row r="22" spans="1:6" x14ac:dyDescent="0.25">
      <c r="A22" s="24" t="s">
        <v>704</v>
      </c>
      <c r="B22" s="24"/>
      <c r="C22" s="24"/>
      <c r="D22" s="27">
        <v>-2000</v>
      </c>
      <c r="E22" s="27"/>
      <c r="F22" s="27">
        <v>-2000</v>
      </c>
    </row>
    <row r="23" spans="1:6" x14ac:dyDescent="0.25">
      <c r="A23" s="24" t="s">
        <v>705</v>
      </c>
      <c r="B23" s="24"/>
      <c r="C23" s="24"/>
      <c r="D23" s="27"/>
      <c r="E23" s="27">
        <v>16000</v>
      </c>
      <c r="F23" s="27">
        <v>16000</v>
      </c>
    </row>
    <row r="24" spans="1:6" x14ac:dyDescent="0.25">
      <c r="A24" s="24" t="s">
        <v>706</v>
      </c>
      <c r="B24" s="24"/>
      <c r="C24" s="24"/>
      <c r="D24" s="27"/>
      <c r="E24" s="27">
        <v>6500</v>
      </c>
      <c r="F24" s="27">
        <v>6500</v>
      </c>
    </row>
    <row r="25" spans="1:6" x14ac:dyDescent="0.25">
      <c r="A25" s="24" t="s">
        <v>708</v>
      </c>
      <c r="B25" s="24"/>
      <c r="C25" s="24"/>
      <c r="D25" s="27"/>
      <c r="E25" s="27">
        <v>5000</v>
      </c>
      <c r="F25" s="27">
        <v>5000</v>
      </c>
    </row>
    <row r="26" spans="1:6" x14ac:dyDescent="0.25">
      <c r="A26" s="24" t="s">
        <v>679</v>
      </c>
      <c r="B26" s="24" t="s">
        <v>0</v>
      </c>
      <c r="C26" s="24" t="s">
        <v>658</v>
      </c>
      <c r="D26" s="27"/>
      <c r="E26" s="27">
        <v>6000</v>
      </c>
      <c r="F26" s="27">
        <v>6000</v>
      </c>
    </row>
    <row r="27" spans="1:6" x14ac:dyDescent="0.25">
      <c r="A27" s="24"/>
      <c r="B27" s="24" t="s">
        <v>3</v>
      </c>
      <c r="C27" s="24" t="s">
        <v>659</v>
      </c>
      <c r="D27" s="27">
        <v>-18500</v>
      </c>
      <c r="E27" s="27"/>
      <c r="F27" s="27">
        <v>-18500</v>
      </c>
    </row>
    <row r="28" spans="1:6" x14ac:dyDescent="0.25">
      <c r="A28" s="24"/>
      <c r="B28" s="24" t="s">
        <v>2</v>
      </c>
      <c r="C28" s="24" t="s">
        <v>661</v>
      </c>
      <c r="D28" s="27">
        <v>-6000</v>
      </c>
      <c r="E28" s="27"/>
      <c r="F28" s="27">
        <v>-6000</v>
      </c>
    </row>
    <row r="29" spans="1:6" x14ac:dyDescent="0.25">
      <c r="A29" s="24" t="s">
        <v>680</v>
      </c>
      <c r="B29" s="24" t="s">
        <v>0</v>
      </c>
      <c r="C29" s="24" t="s">
        <v>658</v>
      </c>
      <c r="D29" s="27"/>
      <c r="E29" s="27">
        <v>3000</v>
      </c>
      <c r="F29" s="27">
        <v>3000</v>
      </c>
    </row>
    <row r="30" spans="1:6" x14ac:dyDescent="0.25">
      <c r="A30" s="24" t="s">
        <v>710</v>
      </c>
      <c r="B30" s="24"/>
      <c r="C30" s="24"/>
      <c r="D30" s="27">
        <v>-15000</v>
      </c>
      <c r="E30" s="27">
        <v>19500</v>
      </c>
      <c r="F30" s="27">
        <v>4500</v>
      </c>
    </row>
    <row r="31" spans="1:6" x14ac:dyDescent="0.25">
      <c r="A31" s="24" t="s">
        <v>681</v>
      </c>
      <c r="B31" s="24" t="s">
        <v>0</v>
      </c>
      <c r="C31" s="24" t="s">
        <v>658</v>
      </c>
      <c r="D31" s="27"/>
      <c r="E31" s="27">
        <v>500</v>
      </c>
      <c r="F31" s="27">
        <v>500</v>
      </c>
    </row>
    <row r="32" spans="1:6" x14ac:dyDescent="0.25">
      <c r="A32" s="24" t="s">
        <v>713</v>
      </c>
      <c r="B32" s="24"/>
      <c r="C32" s="24"/>
      <c r="D32" s="27">
        <v>-9500</v>
      </c>
      <c r="E32" s="27"/>
      <c r="F32" s="27">
        <v>-9500</v>
      </c>
    </row>
    <row r="33" spans="1:6" x14ac:dyDescent="0.25">
      <c r="A33" s="24" t="s">
        <v>714</v>
      </c>
      <c r="B33" s="24"/>
      <c r="C33" s="24"/>
      <c r="D33" s="27"/>
      <c r="E33" s="27">
        <v>17500</v>
      </c>
      <c r="F33" s="27">
        <v>17500</v>
      </c>
    </row>
    <row r="34" spans="1:6" x14ac:dyDescent="0.25">
      <c r="A34" s="24" t="s">
        <v>682</v>
      </c>
      <c r="B34" s="24" t="s">
        <v>1</v>
      </c>
      <c r="C34" s="24" t="s">
        <v>660</v>
      </c>
      <c r="D34" s="27">
        <v>-19500</v>
      </c>
      <c r="E34" s="27"/>
      <c r="F34" s="27">
        <v>-19500</v>
      </c>
    </row>
    <row r="35" spans="1:6" x14ac:dyDescent="0.25">
      <c r="A35" s="24" t="s">
        <v>715</v>
      </c>
      <c r="B35" s="24"/>
      <c r="C35" s="24"/>
      <c r="D35" s="27"/>
      <c r="E35" s="27">
        <v>8000</v>
      </c>
      <c r="F35" s="27">
        <v>8000</v>
      </c>
    </row>
    <row r="36" spans="1:6" x14ac:dyDescent="0.25">
      <c r="A36" s="24" t="s">
        <v>685</v>
      </c>
      <c r="B36" s="24" t="s">
        <v>0</v>
      </c>
      <c r="C36" s="24" t="s">
        <v>658</v>
      </c>
      <c r="D36" s="27"/>
      <c r="E36" s="27">
        <v>18500</v>
      </c>
      <c r="F36" s="27">
        <v>18500</v>
      </c>
    </row>
    <row r="37" spans="1:6" x14ac:dyDescent="0.25">
      <c r="A37" s="24" t="s">
        <v>719</v>
      </c>
      <c r="B37" s="24"/>
      <c r="C37" s="24"/>
      <c r="D37" s="27"/>
      <c r="E37" s="27">
        <v>11500</v>
      </c>
      <c r="F37" s="27">
        <v>11500</v>
      </c>
    </row>
    <row r="38" spans="1:6" x14ac:dyDescent="0.25">
      <c r="A38" s="24" t="s">
        <v>187</v>
      </c>
      <c r="B38" s="24"/>
      <c r="C38" s="24"/>
      <c r="D38" s="27">
        <v>-141500</v>
      </c>
      <c r="E38" s="27">
        <v>227000</v>
      </c>
      <c r="F38" s="27">
        <v>85500</v>
      </c>
    </row>
  </sheetData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2D082-5C90-4FE9-A25C-A928564D6722}">
  <dimension ref="A1:F28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customWidth="1"/>
  </cols>
  <sheetData>
    <row r="1" spans="1:6" x14ac:dyDescent="0.25">
      <c r="A1" s="26" t="s">
        <v>173</v>
      </c>
      <c r="B1" s="24">
        <v>75</v>
      </c>
      <c r="C1" s="28" t="s">
        <v>724</v>
      </c>
      <c r="D1" s="28" t="str">
        <f>VLOOKUP(B1,CustomerList[],2,0)</f>
        <v>Alfred Bikes</v>
      </c>
    </row>
    <row r="3" spans="1:6" x14ac:dyDescent="0.25">
      <c r="A3" s="26" t="s">
        <v>184</v>
      </c>
      <c r="B3" s="24"/>
      <c r="C3" s="24"/>
      <c r="D3" s="26" t="s">
        <v>176</v>
      </c>
      <c r="E3" s="24"/>
      <c r="F3" s="24"/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665</v>
      </c>
      <c r="B5" s="24" t="s">
        <v>0</v>
      </c>
      <c r="C5" s="24" t="s">
        <v>284</v>
      </c>
      <c r="D5" s="27"/>
      <c r="E5" s="27">
        <v>5000</v>
      </c>
      <c r="F5" s="27">
        <v>5000</v>
      </c>
    </row>
    <row r="6" spans="1:6" x14ac:dyDescent="0.25">
      <c r="A6" s="24" t="s">
        <v>668</v>
      </c>
      <c r="B6" s="24" t="s">
        <v>0</v>
      </c>
      <c r="C6" s="24" t="s">
        <v>387</v>
      </c>
      <c r="D6" s="27"/>
      <c r="E6" s="27">
        <v>10000</v>
      </c>
      <c r="F6" s="27">
        <v>10000</v>
      </c>
    </row>
    <row r="7" spans="1:6" x14ac:dyDescent="0.25">
      <c r="A7" s="24" t="s">
        <v>694</v>
      </c>
      <c r="B7" s="24"/>
      <c r="C7" s="24"/>
      <c r="D7" s="27">
        <v>-19000</v>
      </c>
      <c r="E7" s="27">
        <v>19500</v>
      </c>
      <c r="F7" s="27">
        <v>500</v>
      </c>
    </row>
    <row r="8" spans="1:6" x14ac:dyDescent="0.25">
      <c r="A8" s="24" t="s">
        <v>670</v>
      </c>
      <c r="B8" s="24" t="s">
        <v>1</v>
      </c>
      <c r="C8" s="24" t="s">
        <v>446</v>
      </c>
      <c r="D8" s="27">
        <v>-1500</v>
      </c>
      <c r="E8" s="27"/>
      <c r="F8" s="27">
        <v>-1500</v>
      </c>
    </row>
    <row r="9" spans="1:6" x14ac:dyDescent="0.25">
      <c r="A9" s="24"/>
      <c r="B9" s="24"/>
      <c r="C9" s="24" t="s">
        <v>447</v>
      </c>
      <c r="D9" s="27">
        <v>-5000</v>
      </c>
      <c r="E9" s="27"/>
      <c r="F9" s="27">
        <v>-5000</v>
      </c>
    </row>
    <row r="10" spans="1:6" x14ac:dyDescent="0.25">
      <c r="A10" s="24" t="s">
        <v>695</v>
      </c>
      <c r="B10" s="24"/>
      <c r="C10" s="24"/>
      <c r="D10" s="27"/>
      <c r="E10" s="27">
        <v>21500</v>
      </c>
      <c r="F10" s="27">
        <v>21500</v>
      </c>
    </row>
    <row r="11" spans="1:6" x14ac:dyDescent="0.25">
      <c r="A11" s="24" t="s">
        <v>671</v>
      </c>
      <c r="B11" s="24" t="s">
        <v>1</v>
      </c>
      <c r="C11" s="24" t="s">
        <v>486</v>
      </c>
      <c r="D11" s="27">
        <v>-5000</v>
      </c>
      <c r="E11" s="27"/>
      <c r="F11" s="27">
        <v>-5000</v>
      </c>
    </row>
    <row r="12" spans="1:6" x14ac:dyDescent="0.25">
      <c r="A12" s="24" t="s">
        <v>675</v>
      </c>
      <c r="B12" s="24" t="s">
        <v>2</v>
      </c>
      <c r="C12" s="24" t="s">
        <v>613</v>
      </c>
      <c r="D12" s="27">
        <v>-18000</v>
      </c>
      <c r="E12" s="27"/>
      <c r="F12" s="27">
        <v>-18000</v>
      </c>
    </row>
    <row r="13" spans="1:6" x14ac:dyDescent="0.25">
      <c r="A13" s="24" t="s">
        <v>702</v>
      </c>
      <c r="B13" s="24"/>
      <c r="C13" s="24"/>
      <c r="D13" s="27"/>
      <c r="E13" s="27">
        <v>3000</v>
      </c>
      <c r="F13" s="27">
        <v>3000</v>
      </c>
    </row>
    <row r="14" spans="1:6" x14ac:dyDescent="0.25">
      <c r="A14" s="24" t="s">
        <v>676</v>
      </c>
      <c r="B14" s="24" t="s">
        <v>0</v>
      </c>
      <c r="C14" s="24" t="s">
        <v>648</v>
      </c>
      <c r="D14" s="27"/>
      <c r="E14" s="27">
        <v>14000</v>
      </c>
      <c r="F14" s="27">
        <v>14000</v>
      </c>
    </row>
    <row r="15" spans="1:6" x14ac:dyDescent="0.25">
      <c r="A15" s="24" t="s">
        <v>703</v>
      </c>
      <c r="B15" s="24"/>
      <c r="C15" s="24"/>
      <c r="D15" s="27"/>
      <c r="E15" s="27">
        <v>7000</v>
      </c>
      <c r="F15" s="27">
        <v>7000</v>
      </c>
    </row>
    <row r="16" spans="1:6" x14ac:dyDescent="0.25">
      <c r="A16" s="24" t="s">
        <v>704</v>
      </c>
      <c r="B16" s="24"/>
      <c r="C16" s="24"/>
      <c r="D16" s="27">
        <v>-12000</v>
      </c>
      <c r="E16" s="27">
        <v>11000</v>
      </c>
      <c r="F16" s="27">
        <v>-1000</v>
      </c>
    </row>
    <row r="17" spans="1:6" x14ac:dyDescent="0.25">
      <c r="A17" s="24" t="s">
        <v>705</v>
      </c>
      <c r="B17" s="24"/>
      <c r="C17" s="24"/>
      <c r="D17" s="27">
        <v>-18000</v>
      </c>
      <c r="E17" s="27"/>
      <c r="F17" s="27">
        <v>-18000</v>
      </c>
    </row>
    <row r="18" spans="1:6" x14ac:dyDescent="0.25">
      <c r="A18" s="24" t="s">
        <v>706</v>
      </c>
      <c r="B18" s="24"/>
      <c r="C18" s="24"/>
      <c r="D18" s="27"/>
      <c r="E18" s="27">
        <v>14000</v>
      </c>
      <c r="F18" s="27">
        <v>14000</v>
      </c>
    </row>
    <row r="19" spans="1:6" x14ac:dyDescent="0.25">
      <c r="A19" s="24" t="s">
        <v>707</v>
      </c>
      <c r="B19" s="24"/>
      <c r="C19" s="24"/>
      <c r="D19" s="27">
        <v>-19000</v>
      </c>
      <c r="E19" s="27"/>
      <c r="F19" s="27">
        <v>-19000</v>
      </c>
    </row>
    <row r="20" spans="1:6" x14ac:dyDescent="0.25">
      <c r="A20" s="24" t="s">
        <v>680</v>
      </c>
      <c r="B20" s="24" t="s">
        <v>0</v>
      </c>
      <c r="C20" s="24" t="s">
        <v>658</v>
      </c>
      <c r="D20" s="27"/>
      <c r="E20" s="27">
        <v>4000</v>
      </c>
      <c r="F20" s="27">
        <v>4000</v>
      </c>
    </row>
    <row r="21" spans="1:6" x14ac:dyDescent="0.25">
      <c r="A21" s="24" t="s">
        <v>709</v>
      </c>
      <c r="B21" s="24"/>
      <c r="C21" s="24"/>
      <c r="D21" s="27">
        <v>-4500</v>
      </c>
      <c r="E21" s="27"/>
      <c r="F21" s="27">
        <v>-4500</v>
      </c>
    </row>
    <row r="22" spans="1:6" x14ac:dyDescent="0.25">
      <c r="A22" s="24" t="s">
        <v>711</v>
      </c>
      <c r="B22" s="24"/>
      <c r="C22" s="24"/>
      <c r="D22" s="27">
        <v>-11500</v>
      </c>
      <c r="E22" s="27"/>
      <c r="F22" s="27">
        <v>-11500</v>
      </c>
    </row>
    <row r="23" spans="1:6" x14ac:dyDescent="0.25">
      <c r="A23" s="24" t="s">
        <v>714</v>
      </c>
      <c r="B23" s="24"/>
      <c r="C23" s="24"/>
      <c r="D23" s="27"/>
      <c r="E23" s="27">
        <v>5000</v>
      </c>
      <c r="F23" s="27">
        <v>5000</v>
      </c>
    </row>
    <row r="24" spans="1:6" x14ac:dyDescent="0.25">
      <c r="A24" s="24" t="s">
        <v>715</v>
      </c>
      <c r="B24" s="24"/>
      <c r="C24" s="24"/>
      <c r="D24" s="27">
        <v>-6500</v>
      </c>
      <c r="E24" s="27"/>
      <c r="F24" s="27">
        <v>-6500</v>
      </c>
    </row>
    <row r="25" spans="1:6" x14ac:dyDescent="0.25">
      <c r="A25" s="24" t="s">
        <v>719</v>
      </c>
      <c r="B25" s="24"/>
      <c r="C25" s="24"/>
      <c r="D25" s="27"/>
      <c r="E25" s="27">
        <v>4000</v>
      </c>
      <c r="F25" s="27">
        <v>4000</v>
      </c>
    </row>
    <row r="26" spans="1:6" x14ac:dyDescent="0.25">
      <c r="A26" s="24" t="s">
        <v>720</v>
      </c>
      <c r="B26" s="24"/>
      <c r="C26" s="24"/>
      <c r="D26" s="27"/>
      <c r="E26" s="27">
        <v>20000</v>
      </c>
      <c r="F26" s="27">
        <v>20000</v>
      </c>
    </row>
    <row r="27" spans="1:6" x14ac:dyDescent="0.25">
      <c r="A27" s="24" t="s">
        <v>721</v>
      </c>
      <c r="B27" s="24"/>
      <c r="C27" s="24"/>
      <c r="D27" s="27">
        <v>-18500</v>
      </c>
      <c r="E27" s="27"/>
      <c r="F27" s="27">
        <v>-18500</v>
      </c>
    </row>
    <row r="28" spans="1:6" x14ac:dyDescent="0.25">
      <c r="A28" s="24" t="s">
        <v>187</v>
      </c>
      <c r="B28" s="24"/>
      <c r="C28" s="24"/>
      <c r="D28" s="27">
        <v>-138500</v>
      </c>
      <c r="E28" s="27">
        <v>138000</v>
      </c>
      <c r="F28" s="27">
        <v>-500</v>
      </c>
    </row>
  </sheetData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29BD8-3446-4454-837E-BC31C082F7BD}">
  <dimension ref="A1:F549"/>
  <sheetViews>
    <sheetView tabSelected="1" zoomScale="80" zoomScaleNormal="80" workbookViewId="0">
      <selection activeCell="J18" sqref="J18"/>
    </sheetView>
  </sheetViews>
  <sheetFormatPr defaultRowHeight="15" x14ac:dyDescent="0.25"/>
  <cols>
    <col min="1" max="6" width="24" style="24" customWidth="1"/>
    <col min="7" max="28" width="15.140625" style="24" bestFit="1" customWidth="1"/>
    <col min="29" max="29" width="11.5703125" style="24" bestFit="1" customWidth="1"/>
    <col min="30" max="37" width="15.140625" style="24" bestFit="1" customWidth="1"/>
    <col min="38" max="38" width="13.85546875" style="24" bestFit="1" customWidth="1"/>
    <col min="39" max="41" width="15.140625" style="24" bestFit="1" customWidth="1"/>
    <col min="42" max="49" width="13.85546875" style="24" bestFit="1" customWidth="1"/>
    <col min="50" max="50" width="12.85546875" style="24" bestFit="1" customWidth="1"/>
    <col min="51" max="55" width="13.85546875" style="24" bestFit="1" customWidth="1"/>
    <col min="56" max="56" width="15.140625" style="24" bestFit="1" customWidth="1"/>
    <col min="57" max="61" width="13.85546875" style="24" bestFit="1" customWidth="1"/>
    <col min="62" max="62" width="12.85546875" style="24" bestFit="1" customWidth="1"/>
    <col min="63" max="72" width="13.85546875" style="24" bestFit="1" customWidth="1"/>
    <col min="73" max="73" width="12.85546875" style="24" bestFit="1" customWidth="1"/>
    <col min="74" max="83" width="13.85546875" style="24" bestFit="1" customWidth="1"/>
    <col min="84" max="84" width="12.85546875" style="24" bestFit="1" customWidth="1"/>
    <col min="85" max="94" width="13.85546875" style="24" bestFit="1" customWidth="1"/>
    <col min="95" max="95" width="12.85546875" style="24" bestFit="1" customWidth="1"/>
    <col min="96" max="105" width="13.85546875" style="24" bestFit="1" customWidth="1"/>
    <col min="106" max="106" width="12.85546875" style="24" bestFit="1" customWidth="1"/>
    <col min="107" max="116" width="13.85546875" style="24" bestFit="1" customWidth="1"/>
    <col min="117" max="117" width="12.85546875" style="24" bestFit="1" customWidth="1"/>
    <col min="118" max="127" width="13.85546875" style="24" bestFit="1" customWidth="1"/>
    <col min="128" max="128" width="12.85546875" style="24" bestFit="1" customWidth="1"/>
    <col min="129" max="138" width="13.85546875" style="24" bestFit="1" customWidth="1"/>
    <col min="139" max="139" width="12.85546875" style="24" bestFit="1" customWidth="1"/>
    <col min="140" max="149" width="13.85546875" style="24" bestFit="1" customWidth="1"/>
    <col min="150" max="150" width="12.85546875" style="24" bestFit="1" customWidth="1"/>
    <col min="151" max="158" width="13.85546875" style="24" bestFit="1" customWidth="1"/>
    <col min="159" max="159" width="11.7109375" style="24" bestFit="1" customWidth="1"/>
    <col min="160" max="161" width="13.85546875" style="24" bestFit="1" customWidth="1"/>
    <col min="162" max="162" width="12.85546875" style="24" bestFit="1" customWidth="1"/>
    <col min="163" max="172" width="13.85546875" style="24" bestFit="1" customWidth="1"/>
    <col min="173" max="173" width="12.85546875" style="24" bestFit="1" customWidth="1"/>
    <col min="174" max="183" width="13.85546875" style="24" bestFit="1" customWidth="1"/>
    <col min="184" max="184" width="12.85546875" style="24" bestFit="1" customWidth="1"/>
    <col min="185" max="190" width="13.85546875" style="24" bestFit="1" customWidth="1"/>
    <col min="191" max="197" width="12.85546875" style="24" bestFit="1" customWidth="1"/>
    <col min="198" max="198" width="11.7109375" style="24" bestFit="1" customWidth="1"/>
    <col min="199" max="206" width="12.85546875" style="24" bestFit="1" customWidth="1"/>
    <col min="207" max="207" width="13.85546875" style="24" bestFit="1" customWidth="1"/>
    <col min="208" max="209" width="12.85546875" style="24" bestFit="1" customWidth="1"/>
    <col min="210" max="210" width="11.7109375" style="24" bestFit="1" customWidth="1"/>
    <col min="211" max="220" width="12.85546875" style="24" bestFit="1" customWidth="1"/>
    <col min="221" max="221" width="11.7109375" style="24" bestFit="1" customWidth="1"/>
    <col min="222" max="231" width="12.85546875" style="24" bestFit="1" customWidth="1"/>
    <col min="232" max="232" width="11.7109375" style="24" bestFit="1" customWidth="1"/>
    <col min="233" max="242" width="12.85546875" style="24" bestFit="1" customWidth="1"/>
    <col min="243" max="243" width="11.7109375" style="24" bestFit="1" customWidth="1"/>
    <col min="244" max="253" width="12.85546875" style="24" bestFit="1" customWidth="1"/>
    <col min="254" max="254" width="11.7109375" style="24" bestFit="1" customWidth="1"/>
    <col min="255" max="264" width="12.85546875" style="24" bestFit="1" customWidth="1"/>
    <col min="265" max="265" width="11.7109375" style="24" bestFit="1" customWidth="1"/>
    <col min="266" max="275" width="12.85546875" style="24" bestFit="1" customWidth="1"/>
    <col min="276" max="276" width="11.7109375" style="24" bestFit="1" customWidth="1"/>
    <col min="277" max="284" width="12.85546875" style="24" bestFit="1" customWidth="1"/>
    <col min="285" max="286" width="12.7109375" style="24" bestFit="1" customWidth="1"/>
    <col min="287" max="287" width="11.5703125" style="24" bestFit="1" customWidth="1"/>
    <col min="288" max="297" width="12.7109375" style="24" bestFit="1" customWidth="1"/>
    <col min="298" max="298" width="11.5703125" style="24" bestFit="1" customWidth="1"/>
    <col min="299" max="306" width="12.7109375" style="24" bestFit="1" customWidth="1"/>
    <col min="307" max="307" width="10.5703125" style="24" bestFit="1" customWidth="1"/>
    <col min="308" max="309" width="12.7109375" style="24" bestFit="1" customWidth="1"/>
    <col min="310" max="310" width="11.5703125" style="24" bestFit="1" customWidth="1"/>
    <col min="311" max="320" width="12.7109375" style="24" bestFit="1" customWidth="1"/>
    <col min="321" max="321" width="11.5703125" style="24" bestFit="1" customWidth="1"/>
    <col min="322" max="323" width="12.7109375" style="24" bestFit="1" customWidth="1"/>
    <col min="324" max="331" width="11.5703125" style="24" bestFit="1" customWidth="1"/>
    <col min="332" max="332" width="10.5703125" style="24" bestFit="1" customWidth="1"/>
    <col min="333" max="337" width="11.5703125" style="24" bestFit="1" customWidth="1"/>
    <col min="338" max="338" width="12.7109375" style="24" bestFit="1" customWidth="1"/>
    <col min="339" max="343" width="11.5703125" style="24" bestFit="1" customWidth="1"/>
    <col min="344" max="344" width="10.5703125" style="24" bestFit="1" customWidth="1"/>
    <col min="345" max="354" width="11.5703125" style="24" bestFit="1" customWidth="1"/>
    <col min="355" max="355" width="10.5703125" style="24" bestFit="1" customWidth="1"/>
    <col min="356" max="365" width="11.5703125" style="24" bestFit="1" customWidth="1"/>
    <col min="366" max="366" width="10.5703125" style="24" bestFit="1" customWidth="1"/>
    <col min="367" max="376" width="11.5703125" style="24" bestFit="1" customWidth="1"/>
    <col min="377" max="377" width="10.5703125" style="24" bestFit="1" customWidth="1"/>
    <col min="378" max="387" width="11.5703125" style="24" bestFit="1" customWidth="1"/>
    <col min="388" max="388" width="10.5703125" style="24" bestFit="1" customWidth="1"/>
    <col min="389" max="398" width="11.5703125" style="24" bestFit="1" customWidth="1"/>
    <col min="399" max="399" width="10.5703125" style="24" bestFit="1" customWidth="1"/>
    <col min="400" max="409" width="11.5703125" style="24" bestFit="1" customWidth="1"/>
    <col min="410" max="410" width="10.5703125" style="24" bestFit="1" customWidth="1"/>
    <col min="411" max="418" width="11.5703125" style="24" bestFit="1" customWidth="1"/>
    <col min="419" max="420" width="13.42578125" style="24" bestFit="1" customWidth="1"/>
    <col min="421" max="421" width="12.28515625" style="24" bestFit="1" customWidth="1"/>
    <col min="422" max="431" width="13.42578125" style="24" bestFit="1" customWidth="1"/>
    <col min="432" max="432" width="12.28515625" style="24" bestFit="1" customWidth="1"/>
    <col min="433" max="437" width="13.42578125" style="24" bestFit="1" customWidth="1"/>
    <col min="438" max="438" width="14.5703125" style="24" bestFit="1" customWidth="1"/>
    <col min="439" max="443" width="13.42578125" style="24" bestFit="1" customWidth="1"/>
    <col min="444" max="444" width="12.28515625" style="24" bestFit="1" customWidth="1"/>
    <col min="445" max="454" width="13.42578125" style="24" bestFit="1" customWidth="1"/>
    <col min="455" max="455" width="12.28515625" style="24" bestFit="1" customWidth="1"/>
    <col min="456" max="465" width="13.42578125" style="24" bestFit="1" customWidth="1"/>
    <col min="466" max="466" width="12.28515625" style="24" bestFit="1" customWidth="1"/>
    <col min="467" max="476" width="13.42578125" style="24" bestFit="1" customWidth="1"/>
    <col min="477" max="477" width="12.28515625" style="24" bestFit="1" customWidth="1"/>
    <col min="478" max="487" width="13.42578125" style="24" bestFit="1" customWidth="1"/>
    <col min="488" max="488" width="12.28515625" style="24" bestFit="1" customWidth="1"/>
    <col min="489" max="498" width="13.42578125" style="24" bestFit="1" customWidth="1"/>
    <col min="499" max="499" width="12.28515625" style="24" bestFit="1" customWidth="1"/>
    <col min="500" max="509" width="13.42578125" style="24" bestFit="1" customWidth="1"/>
    <col min="510" max="510" width="12.28515625" style="24" bestFit="1" customWidth="1"/>
    <col min="511" max="520" width="13.42578125" style="24" bestFit="1" customWidth="1"/>
    <col min="521" max="521" width="12.28515625" style="24" bestFit="1" customWidth="1"/>
    <col min="522" max="531" width="13.42578125" style="24" bestFit="1" customWidth="1"/>
    <col min="532" max="532" width="12.28515625" style="24" bestFit="1" customWidth="1"/>
    <col min="533" max="542" width="13.42578125" style="24" bestFit="1" customWidth="1"/>
    <col min="543" max="543" width="12.28515625" style="24" bestFit="1" customWidth="1"/>
    <col min="544" max="551" width="13.42578125" style="24" bestFit="1" customWidth="1"/>
    <col min="552" max="552" width="11.28515625" style="24" bestFit="1" customWidth="1"/>
    <col min="553" max="554" width="13.42578125" style="24" bestFit="1" customWidth="1"/>
    <col min="555" max="555" width="12.28515625" style="24" bestFit="1" customWidth="1"/>
    <col min="556" max="565" width="13.42578125" style="24" bestFit="1" customWidth="1"/>
    <col min="566" max="566" width="12.28515625" style="24" bestFit="1" customWidth="1"/>
    <col min="567" max="576" width="13.42578125" style="24" bestFit="1" customWidth="1"/>
    <col min="577" max="577" width="12.28515625" style="24" bestFit="1" customWidth="1"/>
    <col min="578" max="587" width="13.42578125" style="24" bestFit="1" customWidth="1"/>
    <col min="588" max="588" width="12.28515625" style="24" bestFit="1" customWidth="1"/>
    <col min="589" max="598" width="13.42578125" style="24" bestFit="1" customWidth="1"/>
    <col min="599" max="599" width="12.28515625" style="24" bestFit="1" customWidth="1"/>
    <col min="600" max="609" width="13.42578125" style="24" bestFit="1" customWidth="1"/>
    <col min="610" max="610" width="12.28515625" style="24" bestFit="1" customWidth="1"/>
    <col min="611" max="620" width="13.42578125" style="24" bestFit="1" customWidth="1"/>
    <col min="621" max="621" width="12.28515625" style="24" bestFit="1" customWidth="1"/>
    <col min="622" max="631" width="13.42578125" style="24" bestFit="1" customWidth="1"/>
    <col min="632" max="632" width="12.28515625" style="24" bestFit="1" customWidth="1"/>
    <col min="633" max="642" width="13.42578125" style="24" bestFit="1" customWidth="1"/>
    <col min="643" max="643" width="12.28515625" style="24" bestFit="1" customWidth="1"/>
    <col min="644" max="653" width="13.42578125" style="24" bestFit="1" customWidth="1"/>
    <col min="654" max="654" width="12.28515625" style="24" bestFit="1" customWidth="1"/>
    <col min="655" max="662" width="13.42578125" style="24" bestFit="1" customWidth="1"/>
    <col min="663" max="663" width="11.28515625" style="24" bestFit="1" customWidth="1"/>
    <col min="664" max="665" width="13.42578125" style="24" bestFit="1" customWidth="1"/>
    <col min="666" max="666" width="12.28515625" style="24" bestFit="1" customWidth="1"/>
    <col min="667" max="676" width="13.42578125" style="24" bestFit="1" customWidth="1"/>
    <col min="677" max="677" width="12.28515625" style="24" bestFit="1" customWidth="1"/>
    <col min="678" max="687" width="13.42578125" style="24" bestFit="1" customWidth="1"/>
    <col min="688" max="688" width="12.28515625" style="24" bestFit="1" customWidth="1"/>
    <col min="689" max="698" width="13.42578125" style="24" bestFit="1" customWidth="1"/>
    <col min="699" max="699" width="12.28515625" style="24" bestFit="1" customWidth="1"/>
    <col min="700" max="709" width="13.42578125" style="24" bestFit="1" customWidth="1"/>
    <col min="710" max="710" width="12.28515625" style="24" bestFit="1" customWidth="1"/>
    <col min="711" max="720" width="13.42578125" style="24" bestFit="1" customWidth="1"/>
    <col min="721" max="721" width="12.28515625" style="24" bestFit="1" customWidth="1"/>
    <col min="722" max="731" width="13.42578125" style="24" bestFit="1" customWidth="1"/>
    <col min="732" max="732" width="12.28515625" style="24" bestFit="1" customWidth="1"/>
    <col min="733" max="742" width="13.42578125" style="24" bestFit="1" customWidth="1"/>
    <col min="743" max="743" width="12.28515625" style="24" bestFit="1" customWidth="1"/>
    <col min="744" max="753" width="13.42578125" style="24" bestFit="1" customWidth="1"/>
    <col min="754" max="754" width="12.28515625" style="24" bestFit="1" customWidth="1"/>
    <col min="755" max="764" width="13.42578125" style="24" bestFit="1" customWidth="1"/>
    <col min="765" max="765" width="12.28515625" style="24" bestFit="1" customWidth="1"/>
    <col min="766" max="773" width="13.42578125" style="24" bestFit="1" customWidth="1"/>
    <col min="774" max="774" width="11.28515625" style="24" bestFit="1" customWidth="1"/>
    <col min="775" max="776" width="13.42578125" style="24" bestFit="1" customWidth="1"/>
    <col min="777" max="777" width="12.28515625" style="24" bestFit="1" customWidth="1"/>
    <col min="778" max="787" width="13.42578125" style="24" bestFit="1" customWidth="1"/>
    <col min="788" max="788" width="12.28515625" style="24" bestFit="1" customWidth="1"/>
    <col min="789" max="798" width="13.42578125" style="24" bestFit="1" customWidth="1"/>
    <col min="799" max="799" width="12.28515625" style="24" bestFit="1" customWidth="1"/>
    <col min="800" max="809" width="13.42578125" style="24" bestFit="1" customWidth="1"/>
    <col min="810" max="810" width="12.28515625" style="24" bestFit="1" customWidth="1"/>
    <col min="811" max="820" width="13.42578125" style="24" bestFit="1" customWidth="1"/>
    <col min="821" max="821" width="12.28515625" style="24" bestFit="1" customWidth="1"/>
    <col min="822" max="831" width="13.42578125" style="24" bestFit="1" customWidth="1"/>
    <col min="832" max="832" width="12.28515625" style="24" bestFit="1" customWidth="1"/>
    <col min="833" max="842" width="13.42578125" style="24" bestFit="1" customWidth="1"/>
    <col min="843" max="843" width="12.28515625" style="24" bestFit="1" customWidth="1"/>
    <col min="844" max="853" width="13.42578125" style="24" bestFit="1" customWidth="1"/>
    <col min="854" max="854" width="12.28515625" style="24" bestFit="1" customWidth="1"/>
    <col min="855" max="864" width="13.42578125" style="24" bestFit="1" customWidth="1"/>
    <col min="865" max="865" width="12.28515625" style="24" bestFit="1" customWidth="1"/>
    <col min="866" max="875" width="13.42578125" style="24" bestFit="1" customWidth="1"/>
    <col min="876" max="876" width="12.28515625" style="24" bestFit="1" customWidth="1"/>
    <col min="877" max="884" width="13.42578125" style="24" bestFit="1" customWidth="1"/>
    <col min="885" max="885" width="11.28515625" style="24" bestFit="1" customWidth="1"/>
    <col min="886" max="887" width="13.42578125" style="24" bestFit="1" customWidth="1"/>
    <col min="888" max="888" width="12.28515625" style="24" bestFit="1" customWidth="1"/>
    <col min="889" max="898" width="13.42578125" style="24" bestFit="1" customWidth="1"/>
    <col min="899" max="899" width="12.28515625" style="24" bestFit="1" customWidth="1"/>
    <col min="900" max="909" width="13.42578125" style="24" bestFit="1" customWidth="1"/>
    <col min="910" max="910" width="12.28515625" style="24" bestFit="1" customWidth="1"/>
    <col min="911" max="920" width="13.42578125" style="24" bestFit="1" customWidth="1"/>
    <col min="921" max="921" width="12.28515625" style="24" bestFit="1" customWidth="1"/>
    <col min="922" max="931" width="13.42578125" style="24" bestFit="1" customWidth="1"/>
    <col min="932" max="932" width="12.28515625" style="24" bestFit="1" customWidth="1"/>
    <col min="933" max="942" width="13.42578125" style="24" bestFit="1" customWidth="1"/>
    <col min="943" max="943" width="12.28515625" style="24" bestFit="1" customWidth="1"/>
    <col min="944" max="953" width="13.42578125" style="24" bestFit="1" customWidth="1"/>
    <col min="954" max="954" width="12.28515625" style="24" bestFit="1" customWidth="1"/>
    <col min="955" max="958" width="13.42578125" style="24" bestFit="1" customWidth="1"/>
    <col min="959" max="961" width="12.28515625" style="24" bestFit="1" customWidth="1"/>
    <col min="962" max="962" width="11.28515625" style="24" bestFit="1" customWidth="1"/>
    <col min="963" max="972" width="12.28515625" style="24" bestFit="1" customWidth="1"/>
    <col min="973" max="973" width="11.28515625" style="24" bestFit="1" customWidth="1"/>
    <col min="974" max="983" width="12.28515625" style="24" bestFit="1" customWidth="1"/>
    <col min="984" max="984" width="11.28515625" style="24" bestFit="1" customWidth="1"/>
    <col min="985" max="994" width="12.28515625" style="24" bestFit="1" customWidth="1"/>
    <col min="995" max="995" width="11.28515625" style="24" bestFit="1" customWidth="1"/>
    <col min="996" max="1003" width="12.28515625" style="24" bestFit="1" customWidth="1"/>
    <col min="1004" max="1004" width="11.5703125" style="24" bestFit="1" customWidth="1"/>
    <col min="1005" max="1006" width="12.28515625" style="24" bestFit="1" customWidth="1"/>
    <col min="1007" max="1007" width="12" style="24" bestFit="1" customWidth="1"/>
    <col min="1008" max="1008" width="11.5703125" style="24" bestFit="1" customWidth="1"/>
    <col min="1009" max="16384" width="9.140625" style="24"/>
  </cols>
  <sheetData>
    <row r="1" spans="1:6" x14ac:dyDescent="0.25">
      <c r="A1" s="26" t="s">
        <v>173</v>
      </c>
      <c r="B1" s="24" t="s">
        <v>188</v>
      </c>
      <c r="C1" s="28" t="s">
        <v>724</v>
      </c>
      <c r="D1" s="28" t="e">
        <f>VLOOKUP(B1,CustomerList[],2,0)</f>
        <v>#N/A</v>
      </c>
    </row>
    <row r="3" spans="1:6" x14ac:dyDescent="0.25">
      <c r="A3" s="26" t="s">
        <v>184</v>
      </c>
      <c r="D3" s="26" t="s">
        <v>176</v>
      </c>
    </row>
    <row r="4" spans="1:6" x14ac:dyDescent="0.25">
      <c r="A4" s="26" t="s">
        <v>662</v>
      </c>
      <c r="B4" s="26" t="s">
        <v>170</v>
      </c>
      <c r="C4" s="26" t="s">
        <v>175</v>
      </c>
      <c r="D4" s="24" t="s">
        <v>185</v>
      </c>
      <c r="E4" s="24" t="s">
        <v>186</v>
      </c>
      <c r="F4" s="24" t="s">
        <v>187</v>
      </c>
    </row>
    <row r="5" spans="1:6" x14ac:dyDescent="0.25">
      <c r="A5" s="24" t="s">
        <v>686</v>
      </c>
      <c r="D5" s="27">
        <v>-153500</v>
      </c>
      <c r="E5" s="27">
        <v>126500</v>
      </c>
      <c r="F5" s="27">
        <v>-27000</v>
      </c>
    </row>
    <row r="6" spans="1:6" x14ac:dyDescent="0.25">
      <c r="A6" s="24" t="s">
        <v>663</v>
      </c>
      <c r="B6" s="24" t="s">
        <v>0</v>
      </c>
      <c r="C6" s="24" t="s">
        <v>206</v>
      </c>
      <c r="D6" s="27"/>
      <c r="E6" s="27">
        <v>5000</v>
      </c>
      <c r="F6" s="27">
        <v>5000</v>
      </c>
    </row>
    <row r="7" spans="1:6" x14ac:dyDescent="0.25">
      <c r="C7" s="24" t="s">
        <v>207</v>
      </c>
      <c r="D7" s="27"/>
      <c r="E7" s="27">
        <v>17500</v>
      </c>
      <c r="F7" s="27">
        <v>17500</v>
      </c>
    </row>
    <row r="8" spans="1:6" x14ac:dyDescent="0.25">
      <c r="C8" s="24" t="s">
        <v>208</v>
      </c>
      <c r="D8" s="27"/>
      <c r="E8" s="27">
        <v>500</v>
      </c>
      <c r="F8" s="27">
        <v>500</v>
      </c>
    </row>
    <row r="9" spans="1:6" x14ac:dyDescent="0.25">
      <c r="C9" s="24" t="s">
        <v>209</v>
      </c>
      <c r="D9" s="27"/>
      <c r="E9" s="27">
        <v>19000</v>
      </c>
      <c r="F9" s="27">
        <v>19000</v>
      </c>
    </row>
    <row r="10" spans="1:6" x14ac:dyDescent="0.25">
      <c r="C10" s="24" t="s">
        <v>210</v>
      </c>
      <c r="D10" s="27"/>
      <c r="E10" s="27">
        <v>4000</v>
      </c>
      <c r="F10" s="27">
        <v>4000</v>
      </c>
    </row>
    <row r="11" spans="1:6" x14ac:dyDescent="0.25">
      <c r="C11" s="24" t="s">
        <v>211</v>
      </c>
      <c r="D11" s="27"/>
      <c r="E11" s="27">
        <v>6000</v>
      </c>
      <c r="F11" s="27">
        <v>6000</v>
      </c>
    </row>
    <row r="12" spans="1:6" x14ac:dyDescent="0.25">
      <c r="C12" s="24" t="s">
        <v>212</v>
      </c>
      <c r="D12" s="27"/>
      <c r="E12" s="27">
        <v>13000</v>
      </c>
      <c r="F12" s="27">
        <v>13000</v>
      </c>
    </row>
    <row r="13" spans="1:6" x14ac:dyDescent="0.25">
      <c r="C13" s="24" t="s">
        <v>213</v>
      </c>
      <c r="D13" s="27"/>
      <c r="E13" s="27">
        <v>7000</v>
      </c>
      <c r="F13" s="27">
        <v>7000</v>
      </c>
    </row>
    <row r="14" spans="1:6" x14ac:dyDescent="0.25">
      <c r="C14" s="24" t="s">
        <v>214</v>
      </c>
      <c r="D14" s="27"/>
      <c r="E14" s="27">
        <v>12500</v>
      </c>
      <c r="F14" s="27">
        <v>12500</v>
      </c>
    </row>
    <row r="15" spans="1:6" x14ac:dyDescent="0.25">
      <c r="C15" s="24" t="s">
        <v>215</v>
      </c>
      <c r="D15" s="27"/>
      <c r="E15" s="27">
        <v>13000</v>
      </c>
      <c r="F15" s="27">
        <v>13000</v>
      </c>
    </row>
    <row r="16" spans="1:6" x14ac:dyDescent="0.25">
      <c r="C16" s="24" t="s">
        <v>216</v>
      </c>
      <c r="D16" s="27"/>
      <c r="E16" s="27">
        <v>18000</v>
      </c>
      <c r="F16" s="27">
        <v>18000</v>
      </c>
    </row>
    <row r="17" spans="2:6" x14ac:dyDescent="0.25">
      <c r="C17" s="24" t="s">
        <v>217</v>
      </c>
      <c r="D17" s="27"/>
      <c r="E17" s="27">
        <v>17500</v>
      </c>
      <c r="F17" s="27">
        <v>17500</v>
      </c>
    </row>
    <row r="18" spans="2:6" x14ac:dyDescent="0.25">
      <c r="C18" s="24" t="s">
        <v>218</v>
      </c>
      <c r="D18" s="27"/>
      <c r="E18" s="27">
        <v>20000</v>
      </c>
      <c r="F18" s="27">
        <v>20000</v>
      </c>
    </row>
    <row r="19" spans="2:6" x14ac:dyDescent="0.25">
      <c r="C19" s="24" t="s">
        <v>219</v>
      </c>
      <c r="D19" s="27"/>
      <c r="E19" s="27">
        <v>9000</v>
      </c>
      <c r="F19" s="27">
        <v>9000</v>
      </c>
    </row>
    <row r="20" spans="2:6" x14ac:dyDescent="0.25">
      <c r="C20" s="24" t="s">
        <v>220</v>
      </c>
      <c r="D20" s="27"/>
      <c r="E20" s="27">
        <v>2000</v>
      </c>
      <c r="F20" s="27">
        <v>2000</v>
      </c>
    </row>
    <row r="21" spans="2:6" x14ac:dyDescent="0.25">
      <c r="C21" s="24" t="s">
        <v>221</v>
      </c>
      <c r="D21" s="27"/>
      <c r="E21" s="27">
        <v>7000</v>
      </c>
      <c r="F21" s="27">
        <v>7000</v>
      </c>
    </row>
    <row r="22" spans="2:6" x14ac:dyDescent="0.25">
      <c r="C22" s="24" t="s">
        <v>222</v>
      </c>
      <c r="D22" s="27"/>
      <c r="E22" s="27">
        <v>4500</v>
      </c>
      <c r="F22" s="27">
        <v>4500</v>
      </c>
    </row>
    <row r="23" spans="2:6" x14ac:dyDescent="0.25">
      <c r="C23" s="24" t="s">
        <v>223</v>
      </c>
      <c r="D23" s="27"/>
      <c r="E23" s="27">
        <v>14000</v>
      </c>
      <c r="F23" s="27">
        <v>14000</v>
      </c>
    </row>
    <row r="24" spans="2:6" x14ac:dyDescent="0.25">
      <c r="C24" s="24" t="s">
        <v>224</v>
      </c>
      <c r="D24" s="27"/>
      <c r="E24" s="27">
        <v>8000</v>
      </c>
      <c r="F24" s="27">
        <v>8000</v>
      </c>
    </row>
    <row r="25" spans="2:6" x14ac:dyDescent="0.25">
      <c r="C25" s="24" t="s">
        <v>225</v>
      </c>
      <c r="D25" s="27"/>
      <c r="E25" s="27">
        <v>5000</v>
      </c>
      <c r="F25" s="27">
        <v>5000</v>
      </c>
    </row>
    <row r="26" spans="2:6" x14ac:dyDescent="0.25">
      <c r="C26" s="24" t="s">
        <v>226</v>
      </c>
      <c r="D26" s="27"/>
      <c r="E26" s="27">
        <v>2500</v>
      </c>
      <c r="F26" s="27">
        <v>2500</v>
      </c>
    </row>
    <row r="27" spans="2:6" x14ac:dyDescent="0.25">
      <c r="C27" s="24" t="s">
        <v>227</v>
      </c>
      <c r="D27" s="27"/>
      <c r="E27" s="27">
        <v>15500</v>
      </c>
      <c r="F27" s="27">
        <v>15500</v>
      </c>
    </row>
    <row r="28" spans="2:6" x14ac:dyDescent="0.25">
      <c r="C28" s="24" t="s">
        <v>228</v>
      </c>
      <c r="D28" s="27"/>
      <c r="E28" s="27">
        <v>16500</v>
      </c>
      <c r="F28" s="27">
        <v>16500</v>
      </c>
    </row>
    <row r="29" spans="2:6" x14ac:dyDescent="0.25">
      <c r="C29" s="24" t="s">
        <v>229</v>
      </c>
      <c r="D29" s="27"/>
      <c r="E29" s="27">
        <v>10500</v>
      </c>
      <c r="F29" s="27">
        <v>10500</v>
      </c>
    </row>
    <row r="30" spans="2:6" x14ac:dyDescent="0.25">
      <c r="B30" s="24" t="s">
        <v>3</v>
      </c>
      <c r="C30" s="24" t="s">
        <v>190</v>
      </c>
      <c r="D30" s="27">
        <v>-500</v>
      </c>
      <c r="E30" s="27"/>
      <c r="F30" s="27">
        <v>-500</v>
      </c>
    </row>
    <row r="31" spans="2:6" x14ac:dyDescent="0.25">
      <c r="B31" s="24" t="s">
        <v>1</v>
      </c>
      <c r="C31" s="24" t="s">
        <v>191</v>
      </c>
      <c r="D31" s="27">
        <v>-7000</v>
      </c>
      <c r="E31" s="27"/>
      <c r="F31" s="27">
        <v>-7000</v>
      </c>
    </row>
    <row r="32" spans="2:6" x14ac:dyDescent="0.25">
      <c r="C32" s="24" t="s">
        <v>192</v>
      </c>
      <c r="D32" s="27">
        <v>-1000</v>
      </c>
      <c r="E32" s="27"/>
      <c r="F32" s="27">
        <v>-1000</v>
      </c>
    </row>
    <row r="33" spans="1:6" x14ac:dyDescent="0.25">
      <c r="C33" s="24" t="s">
        <v>193</v>
      </c>
      <c r="D33" s="27">
        <v>-9000</v>
      </c>
      <c r="E33" s="27"/>
      <c r="F33" s="27">
        <v>-9000</v>
      </c>
    </row>
    <row r="34" spans="1:6" x14ac:dyDescent="0.25">
      <c r="C34" s="24" t="s">
        <v>194</v>
      </c>
      <c r="D34" s="27">
        <v>-12000</v>
      </c>
      <c r="E34" s="27"/>
      <c r="F34" s="27">
        <v>-12000</v>
      </c>
    </row>
    <row r="35" spans="1:6" x14ac:dyDescent="0.25">
      <c r="C35" s="24" t="s">
        <v>195</v>
      </c>
      <c r="D35" s="27">
        <v>-2500</v>
      </c>
      <c r="E35" s="27"/>
      <c r="F35" s="27">
        <v>-2500</v>
      </c>
    </row>
    <row r="36" spans="1:6" x14ac:dyDescent="0.25">
      <c r="C36" s="24" t="s">
        <v>196</v>
      </c>
      <c r="D36" s="27">
        <v>-10500</v>
      </c>
      <c r="E36" s="27"/>
      <c r="F36" s="27">
        <v>-10500</v>
      </c>
    </row>
    <row r="37" spans="1:6" x14ac:dyDescent="0.25">
      <c r="B37" s="24" t="s">
        <v>2</v>
      </c>
      <c r="C37" s="24" t="s">
        <v>197</v>
      </c>
      <c r="D37" s="27">
        <v>-19000</v>
      </c>
      <c r="E37" s="27"/>
      <c r="F37" s="27">
        <v>-19000</v>
      </c>
    </row>
    <row r="38" spans="1:6" x14ac:dyDescent="0.25">
      <c r="C38" s="24" t="s">
        <v>198</v>
      </c>
      <c r="D38" s="27">
        <v>-8500</v>
      </c>
      <c r="E38" s="27"/>
      <c r="F38" s="27">
        <v>-8500</v>
      </c>
    </row>
    <row r="39" spans="1:6" x14ac:dyDescent="0.25">
      <c r="C39" s="24" t="s">
        <v>199</v>
      </c>
      <c r="D39" s="27">
        <v>-4500</v>
      </c>
      <c r="E39" s="27"/>
      <c r="F39" s="27">
        <v>-4500</v>
      </c>
    </row>
    <row r="40" spans="1:6" x14ac:dyDescent="0.25">
      <c r="C40" s="24" t="s">
        <v>200</v>
      </c>
      <c r="D40" s="27">
        <v>-15000</v>
      </c>
      <c r="E40" s="27"/>
      <c r="F40" s="27">
        <v>-15000</v>
      </c>
    </row>
    <row r="41" spans="1:6" x14ac:dyDescent="0.25">
      <c r="C41" s="24" t="s">
        <v>201</v>
      </c>
      <c r="D41" s="27">
        <v>-13000</v>
      </c>
      <c r="E41" s="27"/>
      <c r="F41" s="27">
        <v>-13000</v>
      </c>
    </row>
    <row r="42" spans="1:6" x14ac:dyDescent="0.25">
      <c r="C42" s="24" t="s">
        <v>202</v>
      </c>
      <c r="D42" s="27">
        <v>-13000</v>
      </c>
      <c r="E42" s="27"/>
      <c r="F42" s="27">
        <v>-13000</v>
      </c>
    </row>
    <row r="43" spans="1:6" x14ac:dyDescent="0.25">
      <c r="C43" s="24" t="s">
        <v>203</v>
      </c>
      <c r="D43" s="27">
        <v>-7500</v>
      </c>
      <c r="E43" s="27"/>
      <c r="F43" s="27">
        <v>-7500</v>
      </c>
    </row>
    <row r="44" spans="1:6" x14ac:dyDescent="0.25">
      <c r="C44" s="24" t="s">
        <v>204</v>
      </c>
      <c r="D44" s="27">
        <v>-12000</v>
      </c>
      <c r="E44" s="27"/>
      <c r="F44" s="27">
        <v>-12000</v>
      </c>
    </row>
    <row r="45" spans="1:6" x14ac:dyDescent="0.25">
      <c r="C45" s="24" t="s">
        <v>205</v>
      </c>
      <c r="D45" s="27">
        <v>-14000</v>
      </c>
      <c r="E45" s="27"/>
      <c r="F45" s="27">
        <v>-14000</v>
      </c>
    </row>
    <row r="46" spans="1:6" x14ac:dyDescent="0.25">
      <c r="A46" s="24" t="s">
        <v>664</v>
      </c>
      <c r="B46" s="24" t="s">
        <v>0</v>
      </c>
      <c r="C46" s="24" t="s">
        <v>248</v>
      </c>
      <c r="D46" s="27"/>
      <c r="E46" s="27">
        <v>3000</v>
      </c>
      <c r="F46" s="27">
        <v>3000</v>
      </c>
    </row>
    <row r="47" spans="1:6" x14ac:dyDescent="0.25">
      <c r="C47" s="24" t="s">
        <v>249</v>
      </c>
      <c r="D47" s="27"/>
      <c r="E47" s="27">
        <v>18000</v>
      </c>
      <c r="F47" s="27">
        <v>18000</v>
      </c>
    </row>
    <row r="48" spans="1:6" x14ac:dyDescent="0.25">
      <c r="C48" s="24" t="s">
        <v>250</v>
      </c>
      <c r="D48" s="27"/>
      <c r="E48" s="27">
        <v>500</v>
      </c>
      <c r="F48" s="27">
        <v>500</v>
      </c>
    </row>
    <row r="49" spans="2:6" x14ac:dyDescent="0.25">
      <c r="C49" s="24" t="s">
        <v>251</v>
      </c>
      <c r="D49" s="27"/>
      <c r="E49" s="27">
        <v>10000</v>
      </c>
      <c r="F49" s="27">
        <v>10000</v>
      </c>
    </row>
    <row r="50" spans="2:6" x14ac:dyDescent="0.25">
      <c r="C50" s="24" t="s">
        <v>252</v>
      </c>
      <c r="D50" s="27"/>
      <c r="E50" s="27">
        <v>2000</v>
      </c>
      <c r="F50" s="27">
        <v>2000</v>
      </c>
    </row>
    <row r="51" spans="2:6" x14ac:dyDescent="0.25">
      <c r="C51" s="24" t="s">
        <v>253</v>
      </c>
      <c r="D51" s="27"/>
      <c r="E51" s="27">
        <v>5500</v>
      </c>
      <c r="F51" s="27">
        <v>5500</v>
      </c>
    </row>
    <row r="52" spans="2:6" x14ac:dyDescent="0.25">
      <c r="C52" s="24" t="s">
        <v>254</v>
      </c>
      <c r="D52" s="27"/>
      <c r="E52" s="27">
        <v>8500</v>
      </c>
      <c r="F52" s="27">
        <v>8500</v>
      </c>
    </row>
    <row r="53" spans="2:6" x14ac:dyDescent="0.25">
      <c r="C53" s="24" t="s">
        <v>255</v>
      </c>
      <c r="D53" s="27"/>
      <c r="E53" s="27">
        <v>5000</v>
      </c>
      <c r="F53" s="27">
        <v>5000</v>
      </c>
    </row>
    <row r="54" spans="2:6" x14ac:dyDescent="0.25">
      <c r="C54" s="24" t="s">
        <v>256</v>
      </c>
      <c r="D54" s="27"/>
      <c r="E54" s="27">
        <v>11500</v>
      </c>
      <c r="F54" s="27">
        <v>11500</v>
      </c>
    </row>
    <row r="55" spans="2:6" x14ac:dyDescent="0.25">
      <c r="C55" s="24" t="s">
        <v>257</v>
      </c>
      <c r="D55" s="27"/>
      <c r="E55" s="27">
        <v>6500</v>
      </c>
      <c r="F55" s="27">
        <v>6500</v>
      </c>
    </row>
    <row r="56" spans="2:6" x14ac:dyDescent="0.25">
      <c r="C56" s="24" t="s">
        <v>258</v>
      </c>
      <c r="D56" s="27"/>
      <c r="E56" s="27">
        <v>16000</v>
      </c>
      <c r="F56" s="27">
        <v>16000</v>
      </c>
    </row>
    <row r="57" spans="2:6" x14ac:dyDescent="0.25">
      <c r="C57" s="24" t="s">
        <v>259</v>
      </c>
      <c r="D57" s="27"/>
      <c r="E57" s="27">
        <v>15000</v>
      </c>
      <c r="F57" s="27">
        <v>15000</v>
      </c>
    </row>
    <row r="58" spans="2:6" x14ac:dyDescent="0.25">
      <c r="C58" s="24" t="s">
        <v>260</v>
      </c>
      <c r="D58" s="27"/>
      <c r="E58" s="27">
        <v>16000</v>
      </c>
      <c r="F58" s="27">
        <v>16000</v>
      </c>
    </row>
    <row r="59" spans="2:6" x14ac:dyDescent="0.25">
      <c r="C59" s="24" t="s">
        <v>261</v>
      </c>
      <c r="D59" s="27"/>
      <c r="E59" s="27">
        <v>3000</v>
      </c>
      <c r="F59" s="27">
        <v>3000</v>
      </c>
    </row>
    <row r="60" spans="2:6" x14ac:dyDescent="0.25">
      <c r="C60" s="24" t="s">
        <v>262</v>
      </c>
      <c r="D60" s="27"/>
      <c r="E60" s="27">
        <v>8500</v>
      </c>
      <c r="F60" s="27">
        <v>8500</v>
      </c>
    </row>
    <row r="61" spans="2:6" x14ac:dyDescent="0.25">
      <c r="C61" s="24" t="s">
        <v>263</v>
      </c>
      <c r="D61" s="27"/>
      <c r="E61" s="27">
        <v>16500</v>
      </c>
      <c r="F61" s="27">
        <v>16500</v>
      </c>
    </row>
    <row r="62" spans="2:6" x14ac:dyDescent="0.25">
      <c r="C62" s="24" t="s">
        <v>264</v>
      </c>
      <c r="D62" s="27"/>
      <c r="E62" s="27">
        <v>13000</v>
      </c>
      <c r="F62" s="27">
        <v>13000</v>
      </c>
    </row>
    <row r="63" spans="2:6" x14ac:dyDescent="0.25">
      <c r="C63" s="24" t="s">
        <v>265</v>
      </c>
      <c r="D63" s="27"/>
      <c r="E63" s="27">
        <v>19500</v>
      </c>
      <c r="F63" s="27">
        <v>19500</v>
      </c>
    </row>
    <row r="64" spans="2:6" x14ac:dyDescent="0.25">
      <c r="B64" s="24" t="s">
        <v>3</v>
      </c>
      <c r="C64" s="24" t="s">
        <v>230</v>
      </c>
      <c r="D64" s="27">
        <v>-3500</v>
      </c>
      <c r="E64" s="27"/>
      <c r="F64" s="27">
        <v>-3500</v>
      </c>
    </row>
    <row r="65" spans="2:6" x14ac:dyDescent="0.25">
      <c r="C65" s="24" t="s">
        <v>231</v>
      </c>
      <c r="D65" s="27">
        <v>-2500</v>
      </c>
      <c r="E65" s="27"/>
      <c r="F65" s="27">
        <v>-2500</v>
      </c>
    </row>
    <row r="66" spans="2:6" x14ac:dyDescent="0.25">
      <c r="C66" s="24" t="s">
        <v>232</v>
      </c>
      <c r="D66" s="27">
        <v>-10500</v>
      </c>
      <c r="E66" s="27"/>
      <c r="F66" s="27">
        <v>-10500</v>
      </c>
    </row>
    <row r="67" spans="2:6" x14ac:dyDescent="0.25">
      <c r="C67" s="24" t="s">
        <v>233</v>
      </c>
      <c r="D67" s="27">
        <v>-3500</v>
      </c>
      <c r="E67" s="27"/>
      <c r="F67" s="27">
        <v>-3500</v>
      </c>
    </row>
    <row r="68" spans="2:6" x14ac:dyDescent="0.25">
      <c r="C68" s="24" t="s">
        <v>234</v>
      </c>
      <c r="D68" s="27">
        <v>-11500</v>
      </c>
      <c r="E68" s="27"/>
      <c r="F68" s="27">
        <v>-11500</v>
      </c>
    </row>
    <row r="69" spans="2:6" x14ac:dyDescent="0.25">
      <c r="C69" s="24" t="s">
        <v>235</v>
      </c>
      <c r="D69" s="27">
        <v>-2500</v>
      </c>
      <c r="E69" s="27"/>
      <c r="F69" s="27">
        <v>-2500</v>
      </c>
    </row>
    <row r="70" spans="2:6" x14ac:dyDescent="0.25">
      <c r="C70" s="24" t="s">
        <v>236</v>
      </c>
      <c r="D70" s="27">
        <v>-8500</v>
      </c>
      <c r="E70" s="27"/>
      <c r="F70" s="27">
        <v>-8500</v>
      </c>
    </row>
    <row r="71" spans="2:6" x14ac:dyDescent="0.25">
      <c r="C71" s="24" t="s">
        <v>237</v>
      </c>
      <c r="D71" s="27">
        <v>-20000</v>
      </c>
      <c r="E71" s="27"/>
      <c r="F71" s="27">
        <v>-20000</v>
      </c>
    </row>
    <row r="72" spans="2:6" x14ac:dyDescent="0.25">
      <c r="B72" s="24" t="s">
        <v>1</v>
      </c>
      <c r="C72" s="24" t="s">
        <v>238</v>
      </c>
      <c r="D72" s="27">
        <v>-19000</v>
      </c>
      <c r="E72" s="27"/>
      <c r="F72" s="27">
        <v>-19000</v>
      </c>
    </row>
    <row r="73" spans="2:6" x14ac:dyDescent="0.25">
      <c r="C73" s="24" t="s">
        <v>239</v>
      </c>
      <c r="D73" s="27">
        <v>-19500</v>
      </c>
      <c r="E73" s="27"/>
      <c r="F73" s="27">
        <v>-19500</v>
      </c>
    </row>
    <row r="74" spans="2:6" x14ac:dyDescent="0.25">
      <c r="C74" s="24" t="s">
        <v>240</v>
      </c>
      <c r="D74" s="27">
        <v>-9500</v>
      </c>
      <c r="E74" s="27"/>
      <c r="F74" s="27">
        <v>-9500</v>
      </c>
    </row>
    <row r="75" spans="2:6" x14ac:dyDescent="0.25">
      <c r="C75" s="24" t="s">
        <v>241</v>
      </c>
      <c r="D75" s="27">
        <v>-12000</v>
      </c>
      <c r="E75" s="27"/>
      <c r="F75" s="27">
        <v>-12000</v>
      </c>
    </row>
    <row r="76" spans="2:6" x14ac:dyDescent="0.25">
      <c r="C76" s="24" t="s">
        <v>242</v>
      </c>
      <c r="D76" s="27">
        <v>-10000</v>
      </c>
      <c r="E76" s="27"/>
      <c r="F76" s="27">
        <v>-10000</v>
      </c>
    </row>
    <row r="77" spans="2:6" x14ac:dyDescent="0.25">
      <c r="B77" s="24" t="s">
        <v>2</v>
      </c>
      <c r="C77" s="24" t="s">
        <v>243</v>
      </c>
      <c r="D77" s="27">
        <v>-14000</v>
      </c>
      <c r="E77" s="27"/>
      <c r="F77" s="27">
        <v>-14000</v>
      </c>
    </row>
    <row r="78" spans="2:6" x14ac:dyDescent="0.25">
      <c r="C78" s="24" t="s">
        <v>244</v>
      </c>
      <c r="D78" s="27">
        <v>-11000</v>
      </c>
      <c r="E78" s="27"/>
      <c r="F78" s="27">
        <v>-11000</v>
      </c>
    </row>
    <row r="79" spans="2:6" x14ac:dyDescent="0.25">
      <c r="C79" s="24" t="s">
        <v>245</v>
      </c>
      <c r="D79" s="27">
        <v>-9000</v>
      </c>
      <c r="E79" s="27"/>
      <c r="F79" s="27">
        <v>-9000</v>
      </c>
    </row>
    <row r="80" spans="2:6" x14ac:dyDescent="0.25">
      <c r="C80" s="24" t="s">
        <v>246</v>
      </c>
      <c r="D80" s="27">
        <v>-5500</v>
      </c>
      <c r="E80" s="27"/>
      <c r="F80" s="27">
        <v>-5500</v>
      </c>
    </row>
    <row r="81" spans="1:6" x14ac:dyDescent="0.25">
      <c r="C81" s="24" t="s">
        <v>247</v>
      </c>
      <c r="D81" s="27">
        <v>-18500</v>
      </c>
      <c r="E81" s="27"/>
      <c r="F81" s="27">
        <v>-18500</v>
      </c>
    </row>
    <row r="82" spans="1:6" x14ac:dyDescent="0.25">
      <c r="A82" s="24" t="s">
        <v>665</v>
      </c>
      <c r="B82" s="24" t="s">
        <v>0</v>
      </c>
      <c r="C82" s="24" t="s">
        <v>282</v>
      </c>
      <c r="D82" s="27"/>
      <c r="E82" s="27">
        <v>19000</v>
      </c>
      <c r="F82" s="27">
        <v>19000</v>
      </c>
    </row>
    <row r="83" spans="1:6" x14ac:dyDescent="0.25">
      <c r="C83" s="24" t="s">
        <v>283</v>
      </c>
      <c r="D83" s="27"/>
      <c r="E83" s="27">
        <v>12000</v>
      </c>
      <c r="F83" s="27">
        <v>12000</v>
      </c>
    </row>
    <row r="84" spans="1:6" x14ac:dyDescent="0.25">
      <c r="C84" s="24" t="s">
        <v>284</v>
      </c>
      <c r="D84" s="27"/>
      <c r="E84" s="27">
        <v>5000</v>
      </c>
      <c r="F84" s="27">
        <v>5000</v>
      </c>
    </row>
    <row r="85" spans="1:6" x14ac:dyDescent="0.25">
      <c r="C85" s="24" t="s">
        <v>285</v>
      </c>
      <c r="D85" s="27"/>
      <c r="E85" s="27">
        <v>17000</v>
      </c>
      <c r="F85" s="27">
        <v>17000</v>
      </c>
    </row>
    <row r="86" spans="1:6" x14ac:dyDescent="0.25">
      <c r="C86" s="24" t="s">
        <v>286</v>
      </c>
      <c r="D86" s="27"/>
      <c r="E86" s="27">
        <v>16000</v>
      </c>
      <c r="F86" s="27">
        <v>16000</v>
      </c>
    </row>
    <row r="87" spans="1:6" x14ac:dyDescent="0.25">
      <c r="C87" s="24" t="s">
        <v>287</v>
      </c>
      <c r="D87" s="27"/>
      <c r="E87" s="27">
        <v>6500</v>
      </c>
      <c r="F87" s="27">
        <v>6500</v>
      </c>
    </row>
    <row r="88" spans="1:6" x14ac:dyDescent="0.25">
      <c r="C88" s="24" t="s">
        <v>288</v>
      </c>
      <c r="D88" s="27"/>
      <c r="E88" s="27">
        <v>15500</v>
      </c>
      <c r="F88" s="27">
        <v>15500</v>
      </c>
    </row>
    <row r="89" spans="1:6" x14ac:dyDescent="0.25">
      <c r="C89" s="24" t="s">
        <v>289</v>
      </c>
      <c r="D89" s="27"/>
      <c r="E89" s="27">
        <v>5000</v>
      </c>
      <c r="F89" s="27">
        <v>5000</v>
      </c>
    </row>
    <row r="90" spans="1:6" x14ac:dyDescent="0.25">
      <c r="C90" s="24" t="s">
        <v>290</v>
      </c>
      <c r="D90" s="27"/>
      <c r="E90" s="27">
        <v>16500</v>
      </c>
      <c r="F90" s="27">
        <v>16500</v>
      </c>
    </row>
    <row r="91" spans="1:6" x14ac:dyDescent="0.25">
      <c r="C91" s="24" t="s">
        <v>291</v>
      </c>
      <c r="D91" s="27"/>
      <c r="E91" s="27">
        <v>7500</v>
      </c>
      <c r="F91" s="27">
        <v>7500</v>
      </c>
    </row>
    <row r="92" spans="1:6" x14ac:dyDescent="0.25">
      <c r="C92" s="24" t="s">
        <v>292</v>
      </c>
      <c r="D92" s="27"/>
      <c r="E92" s="27">
        <v>15500</v>
      </c>
      <c r="F92" s="27">
        <v>15500</v>
      </c>
    </row>
    <row r="93" spans="1:6" x14ac:dyDescent="0.25">
      <c r="C93" s="24" t="s">
        <v>293</v>
      </c>
      <c r="D93" s="27"/>
      <c r="E93" s="27">
        <v>16500</v>
      </c>
      <c r="F93" s="27">
        <v>16500</v>
      </c>
    </row>
    <row r="94" spans="1:6" x14ac:dyDescent="0.25">
      <c r="C94" s="24" t="s">
        <v>294</v>
      </c>
      <c r="D94" s="27"/>
      <c r="E94" s="27">
        <v>12500</v>
      </c>
      <c r="F94" s="27">
        <v>12500</v>
      </c>
    </row>
    <row r="95" spans="1:6" x14ac:dyDescent="0.25">
      <c r="C95" s="24" t="s">
        <v>295</v>
      </c>
      <c r="D95" s="27"/>
      <c r="E95" s="27">
        <v>12000</v>
      </c>
      <c r="F95" s="27">
        <v>12000</v>
      </c>
    </row>
    <row r="96" spans="1:6" x14ac:dyDescent="0.25">
      <c r="C96" s="24" t="s">
        <v>296</v>
      </c>
      <c r="D96" s="27"/>
      <c r="E96" s="27">
        <v>5000</v>
      </c>
      <c r="F96" s="27">
        <v>5000</v>
      </c>
    </row>
    <row r="97" spans="2:6" x14ac:dyDescent="0.25">
      <c r="C97" s="24" t="s">
        <v>297</v>
      </c>
      <c r="D97" s="27"/>
      <c r="E97" s="27">
        <v>1500</v>
      </c>
      <c r="F97" s="27">
        <v>1500</v>
      </c>
    </row>
    <row r="98" spans="2:6" x14ac:dyDescent="0.25">
      <c r="C98" s="24" t="s">
        <v>298</v>
      </c>
      <c r="D98" s="27"/>
      <c r="E98" s="27">
        <v>6500</v>
      </c>
      <c r="F98" s="27">
        <v>6500</v>
      </c>
    </row>
    <row r="99" spans="2:6" x14ac:dyDescent="0.25">
      <c r="C99" s="24" t="s">
        <v>299</v>
      </c>
      <c r="D99" s="27"/>
      <c r="E99" s="27">
        <v>20000</v>
      </c>
      <c r="F99" s="27">
        <v>20000</v>
      </c>
    </row>
    <row r="100" spans="2:6" x14ac:dyDescent="0.25">
      <c r="C100" s="24" t="s">
        <v>300</v>
      </c>
      <c r="D100" s="27"/>
      <c r="E100" s="27">
        <v>6500</v>
      </c>
      <c r="F100" s="27">
        <v>6500</v>
      </c>
    </row>
    <row r="101" spans="2:6" x14ac:dyDescent="0.25">
      <c r="C101" s="24" t="s">
        <v>301</v>
      </c>
      <c r="D101" s="27"/>
      <c r="E101" s="27">
        <v>9500</v>
      </c>
      <c r="F101" s="27">
        <v>9500</v>
      </c>
    </row>
    <row r="102" spans="2:6" x14ac:dyDescent="0.25">
      <c r="C102" s="24" t="s">
        <v>302</v>
      </c>
      <c r="D102" s="27"/>
      <c r="E102" s="27">
        <v>2000</v>
      </c>
      <c r="F102" s="27">
        <v>2000</v>
      </c>
    </row>
    <row r="103" spans="2:6" x14ac:dyDescent="0.25">
      <c r="C103" s="24" t="s">
        <v>303</v>
      </c>
      <c r="D103" s="27"/>
      <c r="E103" s="27">
        <v>11500</v>
      </c>
      <c r="F103" s="27">
        <v>11500</v>
      </c>
    </row>
    <row r="104" spans="2:6" x14ac:dyDescent="0.25">
      <c r="C104" s="24" t="s">
        <v>304</v>
      </c>
      <c r="D104" s="27"/>
      <c r="E104" s="27">
        <v>20000</v>
      </c>
      <c r="F104" s="27">
        <v>20000</v>
      </c>
    </row>
    <row r="105" spans="2:6" x14ac:dyDescent="0.25">
      <c r="C105" s="24" t="s">
        <v>305</v>
      </c>
      <c r="D105" s="27"/>
      <c r="E105" s="27">
        <v>17500</v>
      </c>
      <c r="F105" s="27">
        <v>17500</v>
      </c>
    </row>
    <row r="106" spans="2:6" x14ac:dyDescent="0.25">
      <c r="B106" s="24" t="s">
        <v>3</v>
      </c>
      <c r="C106" s="24" t="s">
        <v>266</v>
      </c>
      <c r="D106" s="27">
        <v>-8500</v>
      </c>
      <c r="E106" s="27"/>
      <c r="F106" s="27">
        <v>-8500</v>
      </c>
    </row>
    <row r="107" spans="2:6" x14ac:dyDescent="0.25">
      <c r="C107" s="24" t="s">
        <v>267</v>
      </c>
      <c r="D107" s="27">
        <v>-14500</v>
      </c>
      <c r="E107" s="27"/>
      <c r="F107" s="27">
        <v>-14500</v>
      </c>
    </row>
    <row r="108" spans="2:6" x14ac:dyDescent="0.25">
      <c r="C108" s="24" t="s">
        <v>268</v>
      </c>
      <c r="D108" s="27">
        <v>-11000</v>
      </c>
      <c r="E108" s="27"/>
      <c r="F108" s="27">
        <v>-11000</v>
      </c>
    </row>
    <row r="109" spans="2:6" x14ac:dyDescent="0.25">
      <c r="C109" s="24" t="s">
        <v>269</v>
      </c>
      <c r="D109" s="27">
        <v>-6000</v>
      </c>
      <c r="E109" s="27"/>
      <c r="F109" s="27">
        <v>-6000</v>
      </c>
    </row>
    <row r="110" spans="2:6" x14ac:dyDescent="0.25">
      <c r="C110" s="24" t="s">
        <v>270</v>
      </c>
      <c r="D110" s="27">
        <v>-15500</v>
      </c>
      <c r="E110" s="27"/>
      <c r="F110" s="27">
        <v>-15500</v>
      </c>
    </row>
    <row r="111" spans="2:6" x14ac:dyDescent="0.25">
      <c r="C111" s="24" t="s">
        <v>271</v>
      </c>
      <c r="D111" s="27">
        <v>-500</v>
      </c>
      <c r="E111" s="27"/>
      <c r="F111" s="27">
        <v>-500</v>
      </c>
    </row>
    <row r="112" spans="2:6" x14ac:dyDescent="0.25">
      <c r="B112" s="24" t="s">
        <v>1</v>
      </c>
      <c r="C112" s="24" t="s">
        <v>272</v>
      </c>
      <c r="D112" s="27">
        <v>-16500</v>
      </c>
      <c r="E112" s="27"/>
      <c r="F112" s="27">
        <v>-16500</v>
      </c>
    </row>
    <row r="113" spans="1:6" x14ac:dyDescent="0.25">
      <c r="C113" s="24" t="s">
        <v>273</v>
      </c>
      <c r="D113" s="27">
        <v>-18500</v>
      </c>
      <c r="E113" s="27"/>
      <c r="F113" s="27">
        <v>-18500</v>
      </c>
    </row>
    <row r="114" spans="1:6" x14ac:dyDescent="0.25">
      <c r="C114" s="24" t="s">
        <v>274</v>
      </c>
      <c r="D114" s="27">
        <v>-1500</v>
      </c>
      <c r="E114" s="27"/>
      <c r="F114" s="27">
        <v>-1500</v>
      </c>
    </row>
    <row r="115" spans="1:6" x14ac:dyDescent="0.25">
      <c r="C115" s="24" t="s">
        <v>275</v>
      </c>
      <c r="D115" s="27">
        <v>-20000</v>
      </c>
      <c r="E115" s="27"/>
      <c r="F115" s="27">
        <v>-20000</v>
      </c>
    </row>
    <row r="116" spans="1:6" x14ac:dyDescent="0.25">
      <c r="C116" s="24" t="s">
        <v>276</v>
      </c>
      <c r="D116" s="27">
        <v>-3000</v>
      </c>
      <c r="E116" s="27"/>
      <c r="F116" s="27">
        <v>-3000</v>
      </c>
    </row>
    <row r="117" spans="1:6" x14ac:dyDescent="0.25">
      <c r="C117" s="24" t="s">
        <v>277</v>
      </c>
      <c r="D117" s="27">
        <v>-11000</v>
      </c>
      <c r="E117" s="27"/>
      <c r="F117" s="27">
        <v>-11000</v>
      </c>
    </row>
    <row r="118" spans="1:6" x14ac:dyDescent="0.25">
      <c r="B118" s="24" t="s">
        <v>2</v>
      </c>
      <c r="C118" s="24" t="s">
        <v>278</v>
      </c>
      <c r="D118" s="27">
        <v>-2000</v>
      </c>
      <c r="E118" s="27"/>
      <c r="F118" s="27">
        <v>-2000</v>
      </c>
    </row>
    <row r="119" spans="1:6" x14ac:dyDescent="0.25">
      <c r="C119" s="24" t="s">
        <v>279</v>
      </c>
      <c r="D119" s="27">
        <v>-17500</v>
      </c>
      <c r="E119" s="27"/>
      <c r="F119" s="27">
        <v>-17500</v>
      </c>
    </row>
    <row r="120" spans="1:6" x14ac:dyDescent="0.25">
      <c r="C120" s="24" t="s">
        <v>280</v>
      </c>
      <c r="D120" s="27">
        <v>-19500</v>
      </c>
      <c r="E120" s="27"/>
      <c r="F120" s="27">
        <v>-19500</v>
      </c>
    </row>
    <row r="121" spans="1:6" x14ac:dyDescent="0.25">
      <c r="C121" s="24" t="s">
        <v>281</v>
      </c>
      <c r="D121" s="27">
        <v>-13000</v>
      </c>
      <c r="E121" s="27"/>
      <c r="F121" s="27">
        <v>-13000</v>
      </c>
    </row>
    <row r="122" spans="1:6" x14ac:dyDescent="0.25">
      <c r="A122" s="24" t="s">
        <v>687</v>
      </c>
      <c r="D122" s="27">
        <v>-154000</v>
      </c>
      <c r="E122" s="27">
        <v>275000</v>
      </c>
      <c r="F122" s="27">
        <v>121000</v>
      </c>
    </row>
    <row r="123" spans="1:6" x14ac:dyDescent="0.25">
      <c r="A123" s="24" t="s">
        <v>688</v>
      </c>
      <c r="D123" s="27">
        <v>-124000</v>
      </c>
      <c r="E123" s="27">
        <v>161000</v>
      </c>
      <c r="F123" s="27">
        <v>37000</v>
      </c>
    </row>
    <row r="124" spans="1:6" x14ac:dyDescent="0.25">
      <c r="A124" s="24" t="s">
        <v>689</v>
      </c>
      <c r="D124" s="27">
        <v>-100000</v>
      </c>
      <c r="E124" s="27">
        <v>257000</v>
      </c>
      <c r="F124" s="27">
        <v>157000</v>
      </c>
    </row>
    <row r="125" spans="1:6" x14ac:dyDescent="0.25">
      <c r="A125" s="24" t="s">
        <v>666</v>
      </c>
      <c r="B125" s="24" t="s">
        <v>0</v>
      </c>
      <c r="C125" s="24" t="s">
        <v>319</v>
      </c>
      <c r="D125" s="27"/>
      <c r="E125" s="27">
        <v>6500</v>
      </c>
      <c r="F125" s="27">
        <v>6500</v>
      </c>
    </row>
    <row r="126" spans="1:6" x14ac:dyDescent="0.25">
      <c r="C126" s="24" t="s">
        <v>320</v>
      </c>
      <c r="D126" s="27"/>
      <c r="E126" s="27">
        <v>6500</v>
      </c>
      <c r="F126" s="27">
        <v>6500</v>
      </c>
    </row>
    <row r="127" spans="1:6" x14ac:dyDescent="0.25">
      <c r="C127" s="24" t="s">
        <v>321</v>
      </c>
      <c r="D127" s="27"/>
      <c r="E127" s="27">
        <v>16500</v>
      </c>
      <c r="F127" s="27">
        <v>16500</v>
      </c>
    </row>
    <row r="128" spans="1:6" x14ac:dyDescent="0.25">
      <c r="C128" s="24" t="s">
        <v>322</v>
      </c>
      <c r="D128" s="27"/>
      <c r="E128" s="27">
        <v>8500</v>
      </c>
      <c r="F128" s="27">
        <v>8500</v>
      </c>
    </row>
    <row r="129" spans="2:6" x14ac:dyDescent="0.25">
      <c r="C129" s="24" t="s">
        <v>323</v>
      </c>
      <c r="D129" s="27"/>
      <c r="E129" s="27">
        <v>8000</v>
      </c>
      <c r="F129" s="27">
        <v>8000</v>
      </c>
    </row>
    <row r="130" spans="2:6" x14ac:dyDescent="0.25">
      <c r="C130" s="24" t="s">
        <v>324</v>
      </c>
      <c r="D130" s="27"/>
      <c r="E130" s="27">
        <v>3500</v>
      </c>
      <c r="F130" s="27">
        <v>3500</v>
      </c>
    </row>
    <row r="131" spans="2:6" x14ac:dyDescent="0.25">
      <c r="C131" s="24" t="s">
        <v>325</v>
      </c>
      <c r="D131" s="27"/>
      <c r="E131" s="27">
        <v>1500</v>
      </c>
      <c r="F131" s="27">
        <v>1500</v>
      </c>
    </row>
    <row r="132" spans="2:6" x14ac:dyDescent="0.25">
      <c r="C132" s="24" t="s">
        <v>326</v>
      </c>
      <c r="D132" s="27"/>
      <c r="E132" s="27">
        <v>8500</v>
      </c>
      <c r="F132" s="27">
        <v>8500</v>
      </c>
    </row>
    <row r="133" spans="2:6" x14ac:dyDescent="0.25">
      <c r="C133" s="24" t="s">
        <v>327</v>
      </c>
      <c r="D133" s="27"/>
      <c r="E133" s="27">
        <v>15500</v>
      </c>
      <c r="F133" s="27">
        <v>15500</v>
      </c>
    </row>
    <row r="134" spans="2:6" x14ac:dyDescent="0.25">
      <c r="C134" s="24" t="s">
        <v>328</v>
      </c>
      <c r="D134" s="27"/>
      <c r="E134" s="27">
        <v>13500</v>
      </c>
      <c r="F134" s="27">
        <v>13500</v>
      </c>
    </row>
    <row r="135" spans="2:6" x14ac:dyDescent="0.25">
      <c r="C135" s="24" t="s">
        <v>329</v>
      </c>
      <c r="D135" s="27"/>
      <c r="E135" s="27">
        <v>3500</v>
      </c>
      <c r="F135" s="27">
        <v>3500</v>
      </c>
    </row>
    <row r="136" spans="2:6" x14ac:dyDescent="0.25">
      <c r="C136" s="24" t="s">
        <v>330</v>
      </c>
      <c r="D136" s="27"/>
      <c r="E136" s="27">
        <v>9500</v>
      </c>
      <c r="F136" s="27">
        <v>9500</v>
      </c>
    </row>
    <row r="137" spans="2:6" x14ac:dyDescent="0.25">
      <c r="C137" s="24" t="s">
        <v>331</v>
      </c>
      <c r="D137" s="27"/>
      <c r="E137" s="27">
        <v>2500</v>
      </c>
      <c r="F137" s="27">
        <v>2500</v>
      </c>
    </row>
    <row r="138" spans="2:6" x14ac:dyDescent="0.25">
      <c r="C138" s="24" t="s">
        <v>332</v>
      </c>
      <c r="D138" s="27"/>
      <c r="E138" s="27">
        <v>20000</v>
      </c>
      <c r="F138" s="27">
        <v>20000</v>
      </c>
    </row>
    <row r="139" spans="2:6" x14ac:dyDescent="0.25">
      <c r="C139" s="24" t="s">
        <v>333</v>
      </c>
      <c r="D139" s="27"/>
      <c r="E139" s="27">
        <v>3000</v>
      </c>
      <c r="F139" s="27">
        <v>3000</v>
      </c>
    </row>
    <row r="140" spans="2:6" x14ac:dyDescent="0.25">
      <c r="C140" s="24" t="s">
        <v>334</v>
      </c>
      <c r="D140" s="27"/>
      <c r="E140" s="27">
        <v>14500</v>
      </c>
      <c r="F140" s="27">
        <v>14500</v>
      </c>
    </row>
    <row r="141" spans="2:6" x14ac:dyDescent="0.25">
      <c r="B141" s="24" t="s">
        <v>3</v>
      </c>
      <c r="C141" s="24" t="s">
        <v>306</v>
      </c>
      <c r="D141" s="27">
        <v>-5000</v>
      </c>
      <c r="E141" s="27"/>
      <c r="F141" s="27">
        <v>-5000</v>
      </c>
    </row>
    <row r="142" spans="2:6" x14ac:dyDescent="0.25">
      <c r="C142" s="24" t="s">
        <v>307</v>
      </c>
      <c r="D142" s="27">
        <v>-13000</v>
      </c>
      <c r="E142" s="27"/>
      <c r="F142" s="27">
        <v>-13000</v>
      </c>
    </row>
    <row r="143" spans="2:6" x14ac:dyDescent="0.25">
      <c r="C143" s="24" t="s">
        <v>308</v>
      </c>
      <c r="D143" s="27">
        <v>-3500</v>
      </c>
      <c r="E143" s="27"/>
      <c r="F143" s="27">
        <v>-3500</v>
      </c>
    </row>
    <row r="144" spans="2:6" x14ac:dyDescent="0.25">
      <c r="C144" s="24" t="s">
        <v>309</v>
      </c>
      <c r="D144" s="27">
        <v>-5000</v>
      </c>
      <c r="E144" s="27"/>
      <c r="F144" s="27">
        <v>-5000</v>
      </c>
    </row>
    <row r="145" spans="1:6" x14ac:dyDescent="0.25">
      <c r="C145" s="24" t="s">
        <v>310</v>
      </c>
      <c r="D145" s="27">
        <v>-4500</v>
      </c>
      <c r="E145" s="27"/>
      <c r="F145" s="27">
        <v>-4500</v>
      </c>
    </row>
    <row r="146" spans="1:6" x14ac:dyDescent="0.25">
      <c r="B146" s="24" t="s">
        <v>1</v>
      </c>
      <c r="C146" s="24" t="s">
        <v>311</v>
      </c>
      <c r="D146" s="27">
        <v>-18000</v>
      </c>
      <c r="E146" s="27"/>
      <c r="F146" s="27">
        <v>-18000</v>
      </c>
    </row>
    <row r="147" spans="1:6" x14ac:dyDescent="0.25">
      <c r="C147" s="24" t="s">
        <v>312</v>
      </c>
      <c r="D147" s="27">
        <v>-9000</v>
      </c>
      <c r="E147" s="27"/>
      <c r="F147" s="27">
        <v>-9000</v>
      </c>
    </row>
    <row r="148" spans="1:6" x14ac:dyDescent="0.25">
      <c r="B148" s="24" t="s">
        <v>2</v>
      </c>
      <c r="C148" s="24" t="s">
        <v>313</v>
      </c>
      <c r="D148" s="27">
        <v>-3000</v>
      </c>
      <c r="E148" s="27"/>
      <c r="F148" s="27">
        <v>-3000</v>
      </c>
    </row>
    <row r="149" spans="1:6" x14ac:dyDescent="0.25">
      <c r="C149" s="24" t="s">
        <v>314</v>
      </c>
      <c r="D149" s="27">
        <v>-18000</v>
      </c>
      <c r="E149" s="27"/>
      <c r="F149" s="27">
        <v>-18000</v>
      </c>
    </row>
    <row r="150" spans="1:6" x14ac:dyDescent="0.25">
      <c r="C150" s="24" t="s">
        <v>315</v>
      </c>
      <c r="D150" s="27">
        <v>-12000</v>
      </c>
      <c r="E150" s="27"/>
      <c r="F150" s="27">
        <v>-12000</v>
      </c>
    </row>
    <row r="151" spans="1:6" x14ac:dyDescent="0.25">
      <c r="C151" s="24" t="s">
        <v>316</v>
      </c>
      <c r="D151" s="27">
        <v>-20000</v>
      </c>
      <c r="E151" s="27"/>
      <c r="F151" s="27">
        <v>-20000</v>
      </c>
    </row>
    <row r="152" spans="1:6" x14ac:dyDescent="0.25">
      <c r="C152" s="24" t="s">
        <v>317</v>
      </c>
      <c r="D152" s="27">
        <v>-4500</v>
      </c>
      <c r="E152" s="27"/>
      <c r="F152" s="27">
        <v>-4500</v>
      </c>
    </row>
    <row r="153" spans="1:6" x14ac:dyDescent="0.25">
      <c r="C153" s="24" t="s">
        <v>318</v>
      </c>
      <c r="D153" s="27">
        <v>-13000</v>
      </c>
      <c r="E153" s="27"/>
      <c r="F153" s="27">
        <v>-13000</v>
      </c>
    </row>
    <row r="154" spans="1:6" x14ac:dyDescent="0.25">
      <c r="A154" s="24" t="s">
        <v>667</v>
      </c>
      <c r="B154" s="24" t="s">
        <v>0</v>
      </c>
      <c r="C154" s="24" t="s">
        <v>349</v>
      </c>
      <c r="D154" s="27"/>
      <c r="E154" s="27">
        <v>5500</v>
      </c>
      <c r="F154" s="27">
        <v>5500</v>
      </c>
    </row>
    <row r="155" spans="1:6" x14ac:dyDescent="0.25">
      <c r="C155" s="24" t="s">
        <v>350</v>
      </c>
      <c r="D155" s="27"/>
      <c r="E155" s="27">
        <v>20000</v>
      </c>
      <c r="F155" s="27">
        <v>20000</v>
      </c>
    </row>
    <row r="156" spans="1:6" x14ac:dyDescent="0.25">
      <c r="C156" s="24" t="s">
        <v>351</v>
      </c>
      <c r="D156" s="27"/>
      <c r="E156" s="27">
        <v>12500</v>
      </c>
      <c r="F156" s="27">
        <v>12500</v>
      </c>
    </row>
    <row r="157" spans="1:6" x14ac:dyDescent="0.25">
      <c r="C157" s="24" t="s">
        <v>352</v>
      </c>
      <c r="D157" s="27"/>
      <c r="E157" s="27">
        <v>18500</v>
      </c>
      <c r="F157" s="27">
        <v>18500</v>
      </c>
    </row>
    <row r="158" spans="1:6" x14ac:dyDescent="0.25">
      <c r="C158" s="24" t="s">
        <v>353</v>
      </c>
      <c r="D158" s="27"/>
      <c r="E158" s="27">
        <v>16000</v>
      </c>
      <c r="F158" s="27">
        <v>16000</v>
      </c>
    </row>
    <row r="159" spans="1:6" x14ac:dyDescent="0.25">
      <c r="C159" s="24" t="s">
        <v>354</v>
      </c>
      <c r="D159" s="27"/>
      <c r="E159" s="27">
        <v>1500</v>
      </c>
      <c r="F159" s="27">
        <v>1500</v>
      </c>
    </row>
    <row r="160" spans="1:6" x14ac:dyDescent="0.25">
      <c r="C160" s="24" t="s">
        <v>355</v>
      </c>
      <c r="D160" s="27"/>
      <c r="E160" s="27">
        <v>11000</v>
      </c>
      <c r="F160" s="27">
        <v>11000</v>
      </c>
    </row>
    <row r="161" spans="2:6" x14ac:dyDescent="0.25">
      <c r="C161" s="24" t="s">
        <v>356</v>
      </c>
      <c r="D161" s="27"/>
      <c r="E161" s="27">
        <v>10000</v>
      </c>
      <c r="F161" s="27">
        <v>10000</v>
      </c>
    </row>
    <row r="162" spans="2:6" x14ac:dyDescent="0.25">
      <c r="C162" s="24" t="s">
        <v>357</v>
      </c>
      <c r="D162" s="27"/>
      <c r="E162" s="27">
        <v>10000</v>
      </c>
      <c r="F162" s="27">
        <v>10000</v>
      </c>
    </row>
    <row r="163" spans="2:6" x14ac:dyDescent="0.25">
      <c r="C163" s="24" t="s">
        <v>358</v>
      </c>
      <c r="D163" s="27"/>
      <c r="E163" s="27">
        <v>19500</v>
      </c>
      <c r="F163" s="27">
        <v>19500</v>
      </c>
    </row>
    <row r="164" spans="2:6" x14ac:dyDescent="0.25">
      <c r="C164" s="24" t="s">
        <v>359</v>
      </c>
      <c r="D164" s="27"/>
      <c r="E164" s="27">
        <v>16500</v>
      </c>
      <c r="F164" s="27">
        <v>16500</v>
      </c>
    </row>
    <row r="165" spans="2:6" x14ac:dyDescent="0.25">
      <c r="C165" s="24" t="s">
        <v>360</v>
      </c>
      <c r="D165" s="27"/>
      <c r="E165" s="27">
        <v>14500</v>
      </c>
      <c r="F165" s="27">
        <v>14500</v>
      </c>
    </row>
    <row r="166" spans="2:6" x14ac:dyDescent="0.25">
      <c r="C166" s="24" t="s">
        <v>361</v>
      </c>
      <c r="D166" s="27"/>
      <c r="E166" s="27">
        <v>14000</v>
      </c>
      <c r="F166" s="27">
        <v>14000</v>
      </c>
    </row>
    <row r="167" spans="2:6" x14ac:dyDescent="0.25">
      <c r="C167" s="24" t="s">
        <v>362</v>
      </c>
      <c r="D167" s="27"/>
      <c r="E167" s="27">
        <v>16500</v>
      </c>
      <c r="F167" s="27">
        <v>16500</v>
      </c>
    </row>
    <row r="168" spans="2:6" x14ac:dyDescent="0.25">
      <c r="C168" s="24" t="s">
        <v>363</v>
      </c>
      <c r="D168" s="27"/>
      <c r="E168" s="27">
        <v>19500</v>
      </c>
      <c r="F168" s="27">
        <v>19500</v>
      </c>
    </row>
    <row r="169" spans="2:6" x14ac:dyDescent="0.25">
      <c r="C169" s="24" t="s">
        <v>364</v>
      </c>
      <c r="D169" s="27"/>
      <c r="E169" s="27">
        <v>3500</v>
      </c>
      <c r="F169" s="27">
        <v>3500</v>
      </c>
    </row>
    <row r="170" spans="2:6" x14ac:dyDescent="0.25">
      <c r="C170" s="24" t="s">
        <v>365</v>
      </c>
      <c r="D170" s="27"/>
      <c r="E170" s="27">
        <v>20000</v>
      </c>
      <c r="F170" s="27">
        <v>20000</v>
      </c>
    </row>
    <row r="171" spans="2:6" x14ac:dyDescent="0.25">
      <c r="C171" s="24" t="s">
        <v>366</v>
      </c>
      <c r="D171" s="27"/>
      <c r="E171" s="27">
        <v>9500</v>
      </c>
      <c r="F171" s="27">
        <v>9500</v>
      </c>
    </row>
    <row r="172" spans="2:6" x14ac:dyDescent="0.25">
      <c r="C172" s="24" t="s">
        <v>367</v>
      </c>
      <c r="D172" s="27"/>
      <c r="E172" s="27">
        <v>5500</v>
      </c>
      <c r="F172" s="27">
        <v>5500</v>
      </c>
    </row>
    <row r="173" spans="2:6" x14ac:dyDescent="0.25">
      <c r="C173" s="24" t="s">
        <v>368</v>
      </c>
      <c r="D173" s="27"/>
      <c r="E173" s="27">
        <v>500</v>
      </c>
      <c r="F173" s="27">
        <v>500</v>
      </c>
    </row>
    <row r="174" spans="2:6" x14ac:dyDescent="0.25">
      <c r="B174" s="24" t="s">
        <v>3</v>
      </c>
      <c r="C174" s="24" t="s">
        <v>335</v>
      </c>
      <c r="D174" s="27">
        <v>-4000</v>
      </c>
      <c r="E174" s="27"/>
      <c r="F174" s="27">
        <v>-4000</v>
      </c>
    </row>
    <row r="175" spans="2:6" x14ac:dyDescent="0.25">
      <c r="C175" s="24" t="s">
        <v>336</v>
      </c>
      <c r="D175" s="27">
        <v>-14500</v>
      </c>
      <c r="E175" s="27"/>
      <c r="F175" s="27">
        <v>-14500</v>
      </c>
    </row>
    <row r="176" spans="2:6" x14ac:dyDescent="0.25">
      <c r="C176" s="24" t="s">
        <v>337</v>
      </c>
      <c r="D176" s="27">
        <v>-5500</v>
      </c>
      <c r="E176" s="27"/>
      <c r="F176" s="27">
        <v>-5500</v>
      </c>
    </row>
    <row r="177" spans="1:6" x14ac:dyDescent="0.25">
      <c r="C177" s="24" t="s">
        <v>338</v>
      </c>
      <c r="D177" s="27">
        <v>-5500</v>
      </c>
      <c r="E177" s="27"/>
      <c r="F177" s="27">
        <v>-5500</v>
      </c>
    </row>
    <row r="178" spans="1:6" x14ac:dyDescent="0.25">
      <c r="C178" s="24" t="s">
        <v>339</v>
      </c>
      <c r="D178" s="27">
        <v>-6500</v>
      </c>
      <c r="E178" s="27"/>
      <c r="F178" s="27">
        <v>-6500</v>
      </c>
    </row>
    <row r="179" spans="1:6" x14ac:dyDescent="0.25">
      <c r="C179" s="24" t="s">
        <v>340</v>
      </c>
      <c r="D179" s="27">
        <v>-15500</v>
      </c>
      <c r="E179" s="27"/>
      <c r="F179" s="27">
        <v>-15500</v>
      </c>
    </row>
    <row r="180" spans="1:6" x14ac:dyDescent="0.25">
      <c r="C180" s="24" t="s">
        <v>341</v>
      </c>
      <c r="D180" s="27">
        <v>-8000</v>
      </c>
      <c r="E180" s="27"/>
      <c r="F180" s="27">
        <v>-8000</v>
      </c>
    </row>
    <row r="181" spans="1:6" x14ac:dyDescent="0.25">
      <c r="B181" s="24" t="s">
        <v>1</v>
      </c>
      <c r="C181" s="24" t="s">
        <v>342</v>
      </c>
      <c r="D181" s="27">
        <v>-17000</v>
      </c>
      <c r="E181" s="27"/>
      <c r="F181" s="27">
        <v>-17000</v>
      </c>
    </row>
    <row r="182" spans="1:6" x14ac:dyDescent="0.25">
      <c r="C182" s="24" t="s">
        <v>343</v>
      </c>
      <c r="D182" s="27">
        <v>-5000</v>
      </c>
      <c r="E182" s="27"/>
      <c r="F182" s="27">
        <v>-5000</v>
      </c>
    </row>
    <row r="183" spans="1:6" x14ac:dyDescent="0.25">
      <c r="C183" s="24" t="s">
        <v>344</v>
      </c>
      <c r="D183" s="27">
        <v>-17000</v>
      </c>
      <c r="E183" s="27"/>
      <c r="F183" s="27">
        <v>-17000</v>
      </c>
    </row>
    <row r="184" spans="1:6" x14ac:dyDescent="0.25">
      <c r="C184" s="24" t="s">
        <v>345</v>
      </c>
      <c r="D184" s="27">
        <v>-11000</v>
      </c>
      <c r="E184" s="27"/>
      <c r="F184" s="27">
        <v>-11000</v>
      </c>
    </row>
    <row r="185" spans="1:6" x14ac:dyDescent="0.25">
      <c r="C185" s="24" t="s">
        <v>346</v>
      </c>
      <c r="D185" s="27">
        <v>-13000</v>
      </c>
      <c r="E185" s="27"/>
      <c r="F185" s="27">
        <v>-13000</v>
      </c>
    </row>
    <row r="186" spans="1:6" x14ac:dyDescent="0.25">
      <c r="B186" s="24" t="s">
        <v>2</v>
      </c>
      <c r="C186" s="24" t="s">
        <v>347</v>
      </c>
      <c r="D186" s="27">
        <v>-16500</v>
      </c>
      <c r="E186" s="27"/>
      <c r="F186" s="27">
        <v>-16500</v>
      </c>
    </row>
    <row r="187" spans="1:6" x14ac:dyDescent="0.25">
      <c r="C187" s="24" t="s">
        <v>348</v>
      </c>
      <c r="D187" s="27">
        <v>-11000</v>
      </c>
      <c r="E187" s="27"/>
      <c r="F187" s="27">
        <v>-11000</v>
      </c>
    </row>
    <row r="188" spans="1:6" x14ac:dyDescent="0.25">
      <c r="A188" s="24" t="s">
        <v>668</v>
      </c>
      <c r="B188" s="24" t="s">
        <v>0</v>
      </c>
      <c r="C188" s="24" t="s">
        <v>383</v>
      </c>
      <c r="D188" s="27"/>
      <c r="E188" s="27">
        <v>19500</v>
      </c>
      <c r="F188" s="27">
        <v>19500</v>
      </c>
    </row>
    <row r="189" spans="1:6" x14ac:dyDescent="0.25">
      <c r="C189" s="24" t="s">
        <v>384</v>
      </c>
      <c r="D189" s="27"/>
      <c r="E189" s="27">
        <v>13000</v>
      </c>
      <c r="F189" s="27">
        <v>13000</v>
      </c>
    </row>
    <row r="190" spans="1:6" x14ac:dyDescent="0.25">
      <c r="C190" s="24" t="s">
        <v>385</v>
      </c>
      <c r="D190" s="27"/>
      <c r="E190" s="27">
        <v>1000</v>
      </c>
      <c r="F190" s="27">
        <v>1000</v>
      </c>
    </row>
    <row r="191" spans="1:6" x14ac:dyDescent="0.25">
      <c r="C191" s="24" t="s">
        <v>386</v>
      </c>
      <c r="D191" s="27"/>
      <c r="E191" s="27">
        <v>18000</v>
      </c>
      <c r="F191" s="27">
        <v>18000</v>
      </c>
    </row>
    <row r="192" spans="1:6" x14ac:dyDescent="0.25">
      <c r="C192" s="24" t="s">
        <v>387</v>
      </c>
      <c r="D192" s="27"/>
      <c r="E192" s="27">
        <v>10000</v>
      </c>
      <c r="F192" s="27">
        <v>10000</v>
      </c>
    </row>
    <row r="193" spans="2:6" x14ac:dyDescent="0.25">
      <c r="C193" s="24" t="s">
        <v>388</v>
      </c>
      <c r="D193" s="27"/>
      <c r="E193" s="27">
        <v>2000</v>
      </c>
      <c r="F193" s="27">
        <v>2000</v>
      </c>
    </row>
    <row r="194" spans="2:6" x14ac:dyDescent="0.25">
      <c r="C194" s="24" t="s">
        <v>389</v>
      </c>
      <c r="D194" s="27"/>
      <c r="E194" s="27">
        <v>17000</v>
      </c>
      <c r="F194" s="27">
        <v>17000</v>
      </c>
    </row>
    <row r="195" spans="2:6" x14ac:dyDescent="0.25">
      <c r="C195" s="24" t="s">
        <v>390</v>
      </c>
      <c r="D195" s="27"/>
      <c r="E195" s="27">
        <v>9500</v>
      </c>
      <c r="F195" s="27">
        <v>9500</v>
      </c>
    </row>
    <row r="196" spans="2:6" x14ac:dyDescent="0.25">
      <c r="C196" s="24" t="s">
        <v>391</v>
      </c>
      <c r="D196" s="27"/>
      <c r="E196" s="27">
        <v>8500</v>
      </c>
      <c r="F196" s="27">
        <v>8500</v>
      </c>
    </row>
    <row r="197" spans="2:6" x14ac:dyDescent="0.25">
      <c r="C197" s="24" t="s">
        <v>392</v>
      </c>
      <c r="D197" s="27"/>
      <c r="E197" s="27">
        <v>8000</v>
      </c>
      <c r="F197" s="27">
        <v>8000</v>
      </c>
    </row>
    <row r="198" spans="2:6" x14ac:dyDescent="0.25">
      <c r="C198" s="24" t="s">
        <v>393</v>
      </c>
      <c r="D198" s="27"/>
      <c r="E198" s="27">
        <v>3000</v>
      </c>
      <c r="F198" s="27">
        <v>3000</v>
      </c>
    </row>
    <row r="199" spans="2:6" x14ac:dyDescent="0.25">
      <c r="C199" s="24" t="s">
        <v>394</v>
      </c>
      <c r="D199" s="27"/>
      <c r="E199" s="27">
        <v>4000</v>
      </c>
      <c r="F199" s="27">
        <v>4000</v>
      </c>
    </row>
    <row r="200" spans="2:6" x14ac:dyDescent="0.25">
      <c r="C200" s="24" t="s">
        <v>395</v>
      </c>
      <c r="D200" s="27"/>
      <c r="E200" s="27">
        <v>9000</v>
      </c>
      <c r="F200" s="27">
        <v>9000</v>
      </c>
    </row>
    <row r="201" spans="2:6" x14ac:dyDescent="0.25">
      <c r="C201" s="24" t="s">
        <v>396</v>
      </c>
      <c r="D201" s="27"/>
      <c r="E201" s="27">
        <v>8500</v>
      </c>
      <c r="F201" s="27">
        <v>8500</v>
      </c>
    </row>
    <row r="202" spans="2:6" x14ac:dyDescent="0.25">
      <c r="C202" s="24" t="s">
        <v>397</v>
      </c>
      <c r="D202" s="27"/>
      <c r="E202" s="27">
        <v>7000</v>
      </c>
      <c r="F202" s="27">
        <v>7000</v>
      </c>
    </row>
    <row r="203" spans="2:6" x14ac:dyDescent="0.25">
      <c r="C203" s="24" t="s">
        <v>398</v>
      </c>
      <c r="D203" s="27"/>
      <c r="E203" s="27">
        <v>4500</v>
      </c>
      <c r="F203" s="27">
        <v>4500</v>
      </c>
    </row>
    <row r="204" spans="2:6" x14ac:dyDescent="0.25">
      <c r="C204" s="24" t="s">
        <v>399</v>
      </c>
      <c r="D204" s="27"/>
      <c r="E204" s="27">
        <v>18500</v>
      </c>
      <c r="F204" s="27">
        <v>18500</v>
      </c>
    </row>
    <row r="205" spans="2:6" x14ac:dyDescent="0.25">
      <c r="C205" s="24" t="s">
        <v>400</v>
      </c>
      <c r="D205" s="27"/>
      <c r="E205" s="27">
        <v>1000</v>
      </c>
      <c r="F205" s="27">
        <v>1000</v>
      </c>
    </row>
    <row r="206" spans="2:6" x14ac:dyDescent="0.25">
      <c r="C206" s="24" t="s">
        <v>401</v>
      </c>
      <c r="D206" s="27"/>
      <c r="E206" s="27">
        <v>4500</v>
      </c>
      <c r="F206" s="27">
        <v>4500</v>
      </c>
    </row>
    <row r="207" spans="2:6" x14ac:dyDescent="0.25">
      <c r="C207" s="24" t="s">
        <v>402</v>
      </c>
      <c r="D207" s="27"/>
      <c r="E207" s="27">
        <v>15500</v>
      </c>
      <c r="F207" s="27">
        <v>15500</v>
      </c>
    </row>
    <row r="208" spans="2:6" x14ac:dyDescent="0.25">
      <c r="B208" s="24" t="s">
        <v>3</v>
      </c>
      <c r="C208" s="24" t="s">
        <v>369</v>
      </c>
      <c r="D208" s="27">
        <v>-16000</v>
      </c>
      <c r="E208" s="27"/>
      <c r="F208" s="27">
        <v>-16000</v>
      </c>
    </row>
    <row r="209" spans="1:6" x14ac:dyDescent="0.25">
      <c r="C209" s="24" t="s">
        <v>370</v>
      </c>
      <c r="D209" s="27">
        <v>-5000</v>
      </c>
      <c r="E209" s="27"/>
      <c r="F209" s="27">
        <v>-5000</v>
      </c>
    </row>
    <row r="210" spans="1:6" x14ac:dyDescent="0.25">
      <c r="C210" s="24" t="s">
        <v>371</v>
      </c>
      <c r="D210" s="27">
        <v>-5000</v>
      </c>
      <c r="E210" s="27"/>
      <c r="F210" s="27">
        <v>-5000</v>
      </c>
    </row>
    <row r="211" spans="1:6" x14ac:dyDescent="0.25">
      <c r="C211" s="24" t="s">
        <v>372</v>
      </c>
      <c r="D211" s="27">
        <v>-5500</v>
      </c>
      <c r="E211" s="27"/>
      <c r="F211" s="27">
        <v>-5500</v>
      </c>
    </row>
    <row r="212" spans="1:6" x14ac:dyDescent="0.25">
      <c r="C212" s="24" t="s">
        <v>373</v>
      </c>
      <c r="D212" s="27">
        <v>-18000</v>
      </c>
      <c r="E212" s="27"/>
      <c r="F212" s="27">
        <v>-18000</v>
      </c>
    </row>
    <row r="213" spans="1:6" x14ac:dyDescent="0.25">
      <c r="B213" s="24" t="s">
        <v>1</v>
      </c>
      <c r="C213" s="24" t="s">
        <v>374</v>
      </c>
      <c r="D213" s="27">
        <v>-1000</v>
      </c>
      <c r="E213" s="27"/>
      <c r="F213" s="27">
        <v>-1000</v>
      </c>
    </row>
    <row r="214" spans="1:6" x14ac:dyDescent="0.25">
      <c r="C214" s="24" t="s">
        <v>375</v>
      </c>
      <c r="D214" s="27">
        <v>-17000</v>
      </c>
      <c r="E214" s="27"/>
      <c r="F214" s="27">
        <v>-17000</v>
      </c>
    </row>
    <row r="215" spans="1:6" x14ac:dyDescent="0.25">
      <c r="C215" s="24" t="s">
        <v>376</v>
      </c>
      <c r="D215" s="27">
        <v>-8500</v>
      </c>
      <c r="E215" s="27"/>
      <c r="F215" s="27">
        <v>-8500</v>
      </c>
    </row>
    <row r="216" spans="1:6" x14ac:dyDescent="0.25">
      <c r="C216" s="24" t="s">
        <v>377</v>
      </c>
      <c r="D216" s="27">
        <v>-18500</v>
      </c>
      <c r="E216" s="27"/>
      <c r="F216" s="27">
        <v>-18500</v>
      </c>
    </row>
    <row r="217" spans="1:6" x14ac:dyDescent="0.25">
      <c r="B217" s="24" t="s">
        <v>2</v>
      </c>
      <c r="C217" s="24" t="s">
        <v>378</v>
      </c>
      <c r="D217" s="27">
        <v>-10000</v>
      </c>
      <c r="E217" s="27"/>
      <c r="F217" s="27">
        <v>-10000</v>
      </c>
    </row>
    <row r="218" spans="1:6" x14ac:dyDescent="0.25">
      <c r="C218" s="24" t="s">
        <v>379</v>
      </c>
      <c r="D218" s="27">
        <v>-7000</v>
      </c>
      <c r="E218" s="27"/>
      <c r="F218" s="27">
        <v>-7000</v>
      </c>
    </row>
    <row r="219" spans="1:6" x14ac:dyDescent="0.25">
      <c r="C219" s="24" t="s">
        <v>380</v>
      </c>
      <c r="D219" s="27">
        <v>-18500</v>
      </c>
      <c r="E219" s="27"/>
      <c r="F219" s="27">
        <v>-18500</v>
      </c>
    </row>
    <row r="220" spans="1:6" x14ac:dyDescent="0.25">
      <c r="C220" s="24" t="s">
        <v>381</v>
      </c>
      <c r="D220" s="27">
        <v>-4500</v>
      </c>
      <c r="E220" s="27"/>
      <c r="F220" s="27">
        <v>-4500</v>
      </c>
    </row>
    <row r="221" spans="1:6" x14ac:dyDescent="0.25">
      <c r="C221" s="24" t="s">
        <v>382</v>
      </c>
      <c r="D221" s="27">
        <v>-500</v>
      </c>
      <c r="E221" s="27"/>
      <c r="F221" s="27">
        <v>-500</v>
      </c>
    </row>
    <row r="222" spans="1:6" x14ac:dyDescent="0.25">
      <c r="A222" s="24" t="s">
        <v>690</v>
      </c>
      <c r="D222" s="27">
        <v>-42000</v>
      </c>
      <c r="E222" s="27">
        <v>198500</v>
      </c>
      <c r="F222" s="27">
        <v>156500</v>
      </c>
    </row>
    <row r="223" spans="1:6" x14ac:dyDescent="0.25">
      <c r="A223" s="24" t="s">
        <v>691</v>
      </c>
      <c r="D223" s="27">
        <v>-176000</v>
      </c>
      <c r="E223" s="27">
        <v>251000</v>
      </c>
      <c r="F223" s="27">
        <v>75000</v>
      </c>
    </row>
    <row r="224" spans="1:6" x14ac:dyDescent="0.25">
      <c r="A224" s="24" t="s">
        <v>692</v>
      </c>
      <c r="D224" s="27">
        <v>-200000</v>
      </c>
      <c r="E224" s="27">
        <v>258500</v>
      </c>
      <c r="F224" s="27">
        <v>58500</v>
      </c>
    </row>
    <row r="225" spans="1:6" x14ac:dyDescent="0.25">
      <c r="A225" s="24" t="s">
        <v>669</v>
      </c>
      <c r="B225" s="24" t="s">
        <v>0</v>
      </c>
      <c r="C225" s="24" t="s">
        <v>419</v>
      </c>
      <c r="D225" s="27"/>
      <c r="E225" s="27">
        <v>19000</v>
      </c>
      <c r="F225" s="27">
        <v>19000</v>
      </c>
    </row>
    <row r="226" spans="1:6" x14ac:dyDescent="0.25">
      <c r="C226" s="24" t="s">
        <v>420</v>
      </c>
      <c r="D226" s="27"/>
      <c r="E226" s="27">
        <v>15000</v>
      </c>
      <c r="F226" s="27">
        <v>15000</v>
      </c>
    </row>
    <row r="227" spans="1:6" x14ac:dyDescent="0.25">
      <c r="C227" s="24" t="s">
        <v>421</v>
      </c>
      <c r="D227" s="27"/>
      <c r="E227" s="27">
        <v>3000</v>
      </c>
      <c r="F227" s="27">
        <v>3000</v>
      </c>
    </row>
    <row r="228" spans="1:6" x14ac:dyDescent="0.25">
      <c r="C228" s="24" t="s">
        <v>422</v>
      </c>
      <c r="D228" s="27"/>
      <c r="E228" s="27">
        <v>9500</v>
      </c>
      <c r="F228" s="27">
        <v>9500</v>
      </c>
    </row>
    <row r="229" spans="1:6" x14ac:dyDescent="0.25">
      <c r="C229" s="24" t="s">
        <v>423</v>
      </c>
      <c r="D229" s="27"/>
      <c r="E229" s="27">
        <v>13500</v>
      </c>
      <c r="F229" s="27">
        <v>13500</v>
      </c>
    </row>
    <row r="230" spans="1:6" x14ac:dyDescent="0.25">
      <c r="C230" s="24" t="s">
        <v>424</v>
      </c>
      <c r="D230" s="27"/>
      <c r="E230" s="27">
        <v>18500</v>
      </c>
      <c r="F230" s="27">
        <v>18500</v>
      </c>
    </row>
    <row r="231" spans="1:6" x14ac:dyDescent="0.25">
      <c r="C231" s="24" t="s">
        <v>425</v>
      </c>
      <c r="D231" s="27"/>
      <c r="E231" s="27">
        <v>4000</v>
      </c>
      <c r="F231" s="27">
        <v>4000</v>
      </c>
    </row>
    <row r="232" spans="1:6" x14ac:dyDescent="0.25">
      <c r="C232" s="24" t="s">
        <v>426</v>
      </c>
      <c r="D232" s="27"/>
      <c r="E232" s="27">
        <v>3000</v>
      </c>
      <c r="F232" s="27">
        <v>3000</v>
      </c>
    </row>
    <row r="233" spans="1:6" x14ac:dyDescent="0.25">
      <c r="C233" s="24" t="s">
        <v>427</v>
      </c>
      <c r="D233" s="27"/>
      <c r="E233" s="27">
        <v>12000</v>
      </c>
      <c r="F233" s="27">
        <v>12000</v>
      </c>
    </row>
    <row r="234" spans="1:6" x14ac:dyDescent="0.25">
      <c r="C234" s="24" t="s">
        <v>428</v>
      </c>
      <c r="D234" s="27"/>
      <c r="E234" s="27">
        <v>2500</v>
      </c>
      <c r="F234" s="27">
        <v>2500</v>
      </c>
    </row>
    <row r="235" spans="1:6" x14ac:dyDescent="0.25">
      <c r="C235" s="24" t="s">
        <v>429</v>
      </c>
      <c r="D235" s="27"/>
      <c r="E235" s="27">
        <v>6000</v>
      </c>
      <c r="F235" s="27">
        <v>6000</v>
      </c>
    </row>
    <row r="236" spans="1:6" x14ac:dyDescent="0.25">
      <c r="C236" s="24" t="s">
        <v>430</v>
      </c>
      <c r="D236" s="27"/>
      <c r="E236" s="27">
        <v>14500</v>
      </c>
      <c r="F236" s="27">
        <v>14500</v>
      </c>
    </row>
    <row r="237" spans="1:6" x14ac:dyDescent="0.25">
      <c r="C237" s="24" t="s">
        <v>431</v>
      </c>
      <c r="D237" s="27"/>
      <c r="E237" s="27">
        <v>7000</v>
      </c>
      <c r="F237" s="27">
        <v>7000</v>
      </c>
    </row>
    <row r="238" spans="1:6" x14ac:dyDescent="0.25">
      <c r="C238" s="24" t="s">
        <v>432</v>
      </c>
      <c r="D238" s="27"/>
      <c r="E238" s="27">
        <v>4000</v>
      </c>
      <c r="F238" s="27">
        <v>4000</v>
      </c>
    </row>
    <row r="239" spans="1:6" x14ac:dyDescent="0.25">
      <c r="C239" s="24" t="s">
        <v>433</v>
      </c>
      <c r="D239" s="27"/>
      <c r="E239" s="27">
        <v>19000</v>
      </c>
      <c r="F239" s="27">
        <v>19000</v>
      </c>
    </row>
    <row r="240" spans="1:6" x14ac:dyDescent="0.25">
      <c r="C240" s="24" t="s">
        <v>434</v>
      </c>
      <c r="D240" s="27"/>
      <c r="E240" s="27">
        <v>5500</v>
      </c>
      <c r="F240" s="27">
        <v>5500</v>
      </c>
    </row>
    <row r="241" spans="2:6" x14ac:dyDescent="0.25">
      <c r="C241" s="24" t="s">
        <v>435</v>
      </c>
      <c r="D241" s="27"/>
      <c r="E241" s="27">
        <v>20000</v>
      </c>
      <c r="F241" s="27">
        <v>20000</v>
      </c>
    </row>
    <row r="242" spans="2:6" x14ac:dyDescent="0.25">
      <c r="C242" s="24" t="s">
        <v>436</v>
      </c>
      <c r="D242" s="27"/>
      <c r="E242" s="27">
        <v>20000</v>
      </c>
      <c r="F242" s="27">
        <v>20000</v>
      </c>
    </row>
    <row r="243" spans="2:6" x14ac:dyDescent="0.25">
      <c r="C243" s="24" t="s">
        <v>437</v>
      </c>
      <c r="D243" s="27"/>
      <c r="E243" s="27">
        <v>10000</v>
      </c>
      <c r="F243" s="27">
        <v>10000</v>
      </c>
    </row>
    <row r="244" spans="2:6" x14ac:dyDescent="0.25">
      <c r="C244" s="24" t="s">
        <v>438</v>
      </c>
      <c r="D244" s="27"/>
      <c r="E244" s="27">
        <v>7500</v>
      </c>
      <c r="F244" s="27">
        <v>7500</v>
      </c>
    </row>
    <row r="245" spans="2:6" x14ac:dyDescent="0.25">
      <c r="C245" s="24" t="s">
        <v>439</v>
      </c>
      <c r="D245" s="27"/>
      <c r="E245" s="27">
        <v>2500</v>
      </c>
      <c r="F245" s="27">
        <v>2500</v>
      </c>
    </row>
    <row r="246" spans="2:6" x14ac:dyDescent="0.25">
      <c r="B246" s="24" t="s">
        <v>3</v>
      </c>
      <c r="C246" s="24" t="s">
        <v>403</v>
      </c>
      <c r="D246" s="27">
        <v>-13000</v>
      </c>
      <c r="E246" s="27"/>
      <c r="F246" s="27">
        <v>-13000</v>
      </c>
    </row>
    <row r="247" spans="2:6" x14ac:dyDescent="0.25">
      <c r="C247" s="24" t="s">
        <v>404</v>
      </c>
      <c r="D247" s="27">
        <v>-17000</v>
      </c>
      <c r="E247" s="27"/>
      <c r="F247" s="27">
        <v>-17000</v>
      </c>
    </row>
    <row r="248" spans="2:6" x14ac:dyDescent="0.25">
      <c r="C248" s="24" t="s">
        <v>405</v>
      </c>
      <c r="D248" s="27">
        <v>-13500</v>
      </c>
      <c r="E248" s="27"/>
      <c r="F248" s="27">
        <v>-13500</v>
      </c>
    </row>
    <row r="249" spans="2:6" x14ac:dyDescent="0.25">
      <c r="C249" s="24" t="s">
        <v>406</v>
      </c>
      <c r="D249" s="27">
        <v>-10500</v>
      </c>
      <c r="E249" s="27"/>
      <c r="F249" s="27">
        <v>-10500</v>
      </c>
    </row>
    <row r="250" spans="2:6" x14ac:dyDescent="0.25">
      <c r="C250" s="24" t="s">
        <v>407</v>
      </c>
      <c r="D250" s="27">
        <v>-14500</v>
      </c>
      <c r="E250" s="27"/>
      <c r="F250" s="27">
        <v>-14500</v>
      </c>
    </row>
    <row r="251" spans="2:6" x14ac:dyDescent="0.25">
      <c r="B251" s="24" t="s">
        <v>1</v>
      </c>
      <c r="C251" s="24" t="s">
        <v>408</v>
      </c>
      <c r="D251" s="27">
        <v>-3500</v>
      </c>
      <c r="E251" s="27"/>
      <c r="F251" s="27">
        <v>-3500</v>
      </c>
    </row>
    <row r="252" spans="2:6" x14ac:dyDescent="0.25">
      <c r="C252" s="24" t="s">
        <v>409</v>
      </c>
      <c r="D252" s="27">
        <v>-2500</v>
      </c>
      <c r="E252" s="27"/>
      <c r="F252" s="27">
        <v>-2500</v>
      </c>
    </row>
    <row r="253" spans="2:6" x14ac:dyDescent="0.25">
      <c r="C253" s="24" t="s">
        <v>410</v>
      </c>
      <c r="D253" s="27">
        <v>-16000</v>
      </c>
      <c r="E253" s="27"/>
      <c r="F253" s="27">
        <v>-16000</v>
      </c>
    </row>
    <row r="254" spans="2:6" x14ac:dyDescent="0.25">
      <c r="C254" s="24" t="s">
        <v>411</v>
      </c>
      <c r="D254" s="27">
        <v>-10500</v>
      </c>
      <c r="E254" s="27"/>
      <c r="F254" s="27">
        <v>-10500</v>
      </c>
    </row>
    <row r="255" spans="2:6" x14ac:dyDescent="0.25">
      <c r="B255" s="24" t="s">
        <v>2</v>
      </c>
      <c r="C255" s="24" t="s">
        <v>412</v>
      </c>
      <c r="D255" s="27">
        <v>-12000</v>
      </c>
      <c r="E255" s="27"/>
      <c r="F255" s="27">
        <v>-12000</v>
      </c>
    </row>
    <row r="256" spans="2:6" x14ac:dyDescent="0.25">
      <c r="C256" s="24" t="s">
        <v>413</v>
      </c>
      <c r="D256" s="27">
        <v>-2500</v>
      </c>
      <c r="E256" s="27"/>
      <c r="F256" s="27">
        <v>-2500</v>
      </c>
    </row>
    <row r="257" spans="1:6" x14ac:dyDescent="0.25">
      <c r="C257" s="24" t="s">
        <v>414</v>
      </c>
      <c r="D257" s="27">
        <v>-9000</v>
      </c>
      <c r="E257" s="27"/>
      <c r="F257" s="27">
        <v>-9000</v>
      </c>
    </row>
    <row r="258" spans="1:6" x14ac:dyDescent="0.25">
      <c r="C258" s="24" t="s">
        <v>415</v>
      </c>
      <c r="D258" s="27">
        <v>-16500</v>
      </c>
      <c r="E258" s="27"/>
      <c r="F258" s="27">
        <v>-16500</v>
      </c>
    </row>
    <row r="259" spans="1:6" x14ac:dyDescent="0.25">
      <c r="C259" s="24" t="s">
        <v>416</v>
      </c>
      <c r="D259" s="27">
        <v>-1500</v>
      </c>
      <c r="E259" s="27"/>
      <c r="F259" s="27">
        <v>-1500</v>
      </c>
    </row>
    <row r="260" spans="1:6" x14ac:dyDescent="0.25">
      <c r="C260" s="24" t="s">
        <v>417</v>
      </c>
      <c r="D260" s="27">
        <v>-8500</v>
      </c>
      <c r="E260" s="27"/>
      <c r="F260" s="27">
        <v>-8500</v>
      </c>
    </row>
    <row r="261" spans="1:6" x14ac:dyDescent="0.25">
      <c r="C261" s="24" t="s">
        <v>418</v>
      </c>
      <c r="D261" s="27">
        <v>-11500</v>
      </c>
      <c r="E261" s="27"/>
      <c r="F261" s="27">
        <v>-11500</v>
      </c>
    </row>
    <row r="262" spans="1:6" x14ac:dyDescent="0.25">
      <c r="A262" s="24" t="s">
        <v>693</v>
      </c>
      <c r="D262" s="27">
        <v>-135500</v>
      </c>
      <c r="E262" s="27">
        <v>216000</v>
      </c>
      <c r="F262" s="27">
        <v>80500</v>
      </c>
    </row>
    <row r="263" spans="1:6" x14ac:dyDescent="0.25">
      <c r="A263" s="24" t="s">
        <v>694</v>
      </c>
      <c r="D263" s="27">
        <v>-133500</v>
      </c>
      <c r="E263" s="27">
        <v>139500</v>
      </c>
      <c r="F263" s="27">
        <v>6000</v>
      </c>
    </row>
    <row r="264" spans="1:6" x14ac:dyDescent="0.25">
      <c r="A264" s="24" t="s">
        <v>670</v>
      </c>
      <c r="B264" s="24" t="s">
        <v>0</v>
      </c>
      <c r="C264" s="24" t="s">
        <v>455</v>
      </c>
      <c r="D264" s="27"/>
      <c r="E264" s="27">
        <v>4500</v>
      </c>
      <c r="F264" s="27">
        <v>4500</v>
      </c>
    </row>
    <row r="265" spans="1:6" x14ac:dyDescent="0.25">
      <c r="C265" s="24" t="s">
        <v>456</v>
      </c>
      <c r="D265" s="27"/>
      <c r="E265" s="27">
        <v>8500</v>
      </c>
      <c r="F265" s="27">
        <v>8500</v>
      </c>
    </row>
    <row r="266" spans="1:6" x14ac:dyDescent="0.25">
      <c r="C266" s="24" t="s">
        <v>457</v>
      </c>
      <c r="D266" s="27"/>
      <c r="E266" s="27">
        <v>16500</v>
      </c>
      <c r="F266" s="27">
        <v>16500</v>
      </c>
    </row>
    <row r="267" spans="1:6" x14ac:dyDescent="0.25">
      <c r="C267" s="24" t="s">
        <v>458</v>
      </c>
      <c r="D267" s="27"/>
      <c r="E267" s="27">
        <v>19000</v>
      </c>
      <c r="F267" s="27">
        <v>19000</v>
      </c>
    </row>
    <row r="268" spans="1:6" x14ac:dyDescent="0.25">
      <c r="C268" s="24" t="s">
        <v>459</v>
      </c>
      <c r="D268" s="27"/>
      <c r="E268" s="27">
        <v>15500</v>
      </c>
      <c r="F268" s="27">
        <v>15500</v>
      </c>
    </row>
    <row r="269" spans="1:6" x14ac:dyDescent="0.25">
      <c r="C269" s="24" t="s">
        <v>460</v>
      </c>
      <c r="D269" s="27"/>
      <c r="E269" s="27">
        <v>500</v>
      </c>
      <c r="F269" s="27">
        <v>500</v>
      </c>
    </row>
    <row r="270" spans="1:6" x14ac:dyDescent="0.25">
      <c r="C270" s="24" t="s">
        <v>461</v>
      </c>
      <c r="D270" s="27"/>
      <c r="E270" s="27">
        <v>19500</v>
      </c>
      <c r="F270" s="27">
        <v>19500</v>
      </c>
    </row>
    <row r="271" spans="1:6" x14ac:dyDescent="0.25">
      <c r="C271" s="24" t="s">
        <v>462</v>
      </c>
      <c r="D271" s="27"/>
      <c r="E271" s="27">
        <v>2500</v>
      </c>
      <c r="F271" s="27">
        <v>2500</v>
      </c>
    </row>
    <row r="272" spans="1:6" x14ac:dyDescent="0.25">
      <c r="C272" s="24" t="s">
        <v>463</v>
      </c>
      <c r="D272" s="27"/>
      <c r="E272" s="27">
        <v>7500</v>
      </c>
      <c r="F272" s="27">
        <v>7500</v>
      </c>
    </row>
    <row r="273" spans="2:6" x14ac:dyDescent="0.25">
      <c r="C273" s="24" t="s">
        <v>464</v>
      </c>
      <c r="D273" s="27"/>
      <c r="E273" s="27">
        <v>11500</v>
      </c>
      <c r="F273" s="27">
        <v>11500</v>
      </c>
    </row>
    <row r="274" spans="2:6" x14ac:dyDescent="0.25">
      <c r="C274" s="24" t="s">
        <v>465</v>
      </c>
      <c r="D274" s="27"/>
      <c r="E274" s="27">
        <v>15500</v>
      </c>
      <c r="F274" s="27">
        <v>15500</v>
      </c>
    </row>
    <row r="275" spans="2:6" x14ac:dyDescent="0.25">
      <c r="C275" s="24" t="s">
        <v>466</v>
      </c>
      <c r="D275" s="27"/>
      <c r="E275" s="27">
        <v>3500</v>
      </c>
      <c r="F275" s="27">
        <v>3500</v>
      </c>
    </row>
    <row r="276" spans="2:6" x14ac:dyDescent="0.25">
      <c r="C276" s="24" t="s">
        <v>467</v>
      </c>
      <c r="D276" s="27"/>
      <c r="E276" s="27">
        <v>10000</v>
      </c>
      <c r="F276" s="27">
        <v>10000</v>
      </c>
    </row>
    <row r="277" spans="2:6" x14ac:dyDescent="0.25">
      <c r="C277" s="24" t="s">
        <v>468</v>
      </c>
      <c r="D277" s="27"/>
      <c r="E277" s="27">
        <v>10000</v>
      </c>
      <c r="F277" s="27">
        <v>10000</v>
      </c>
    </row>
    <row r="278" spans="2:6" x14ac:dyDescent="0.25">
      <c r="C278" s="24" t="s">
        <v>469</v>
      </c>
      <c r="D278" s="27"/>
      <c r="E278" s="27">
        <v>12500</v>
      </c>
      <c r="F278" s="27">
        <v>12500</v>
      </c>
    </row>
    <row r="279" spans="2:6" x14ac:dyDescent="0.25">
      <c r="C279" s="24" t="s">
        <v>470</v>
      </c>
      <c r="D279" s="27"/>
      <c r="E279" s="27">
        <v>4500</v>
      </c>
      <c r="F279" s="27">
        <v>4500</v>
      </c>
    </row>
    <row r="280" spans="2:6" x14ac:dyDescent="0.25">
      <c r="C280" s="24" t="s">
        <v>471</v>
      </c>
      <c r="D280" s="27"/>
      <c r="E280" s="27">
        <v>19500</v>
      </c>
      <c r="F280" s="27">
        <v>19500</v>
      </c>
    </row>
    <row r="281" spans="2:6" x14ac:dyDescent="0.25">
      <c r="C281" s="24" t="s">
        <v>472</v>
      </c>
      <c r="D281" s="27"/>
      <c r="E281" s="27">
        <v>12000</v>
      </c>
      <c r="F281" s="27">
        <v>12000</v>
      </c>
    </row>
    <row r="282" spans="2:6" x14ac:dyDescent="0.25">
      <c r="B282" s="24" t="s">
        <v>3</v>
      </c>
      <c r="C282" s="24" t="s">
        <v>440</v>
      </c>
      <c r="D282" s="27">
        <v>-2500</v>
      </c>
      <c r="E282" s="27"/>
      <c r="F282" s="27">
        <v>-2500</v>
      </c>
    </row>
    <row r="283" spans="2:6" x14ac:dyDescent="0.25">
      <c r="C283" s="24" t="s">
        <v>441</v>
      </c>
      <c r="D283" s="27">
        <v>-8500</v>
      </c>
      <c r="E283" s="27"/>
      <c r="F283" s="27">
        <v>-8500</v>
      </c>
    </row>
    <row r="284" spans="2:6" x14ac:dyDescent="0.25">
      <c r="C284" s="24" t="s">
        <v>442</v>
      </c>
      <c r="D284" s="27">
        <v>-18000</v>
      </c>
      <c r="E284" s="27"/>
      <c r="F284" s="27">
        <v>-18000</v>
      </c>
    </row>
    <row r="285" spans="2:6" x14ac:dyDescent="0.25">
      <c r="B285" s="24" t="s">
        <v>1</v>
      </c>
      <c r="C285" s="24" t="s">
        <v>443</v>
      </c>
      <c r="D285" s="27">
        <v>-13000</v>
      </c>
      <c r="E285" s="27"/>
      <c r="F285" s="27">
        <v>-13000</v>
      </c>
    </row>
    <row r="286" spans="2:6" x14ac:dyDescent="0.25">
      <c r="C286" s="24" t="s">
        <v>444</v>
      </c>
      <c r="D286" s="27">
        <v>-5500</v>
      </c>
      <c r="E286" s="27"/>
      <c r="F286" s="27">
        <v>-5500</v>
      </c>
    </row>
    <row r="287" spans="2:6" x14ac:dyDescent="0.25">
      <c r="C287" s="24" t="s">
        <v>445</v>
      </c>
      <c r="D287" s="27">
        <v>-4000</v>
      </c>
      <c r="E287" s="27"/>
      <c r="F287" s="27">
        <v>-4000</v>
      </c>
    </row>
    <row r="288" spans="2:6" x14ac:dyDescent="0.25">
      <c r="C288" s="24" t="s">
        <v>446</v>
      </c>
      <c r="D288" s="27">
        <v>-1500</v>
      </c>
      <c r="E288" s="27"/>
      <c r="F288" s="27">
        <v>-1500</v>
      </c>
    </row>
    <row r="289" spans="1:6" x14ac:dyDescent="0.25">
      <c r="C289" s="24" t="s">
        <v>447</v>
      </c>
      <c r="D289" s="27">
        <v>-5000</v>
      </c>
      <c r="E289" s="27"/>
      <c r="F289" s="27">
        <v>-5000</v>
      </c>
    </row>
    <row r="290" spans="1:6" x14ac:dyDescent="0.25">
      <c r="C290" s="24" t="s">
        <v>448</v>
      </c>
      <c r="D290" s="27">
        <v>-11500</v>
      </c>
      <c r="E290" s="27"/>
      <c r="F290" s="27">
        <v>-11500</v>
      </c>
    </row>
    <row r="291" spans="1:6" x14ac:dyDescent="0.25">
      <c r="C291" s="24" t="s">
        <v>449</v>
      </c>
      <c r="D291" s="27">
        <v>-11000</v>
      </c>
      <c r="E291" s="27"/>
      <c r="F291" s="27">
        <v>-11000</v>
      </c>
    </row>
    <row r="292" spans="1:6" x14ac:dyDescent="0.25">
      <c r="B292" s="24" t="s">
        <v>2</v>
      </c>
      <c r="C292" s="24" t="s">
        <v>450</v>
      </c>
      <c r="D292" s="27">
        <v>-16500</v>
      </c>
      <c r="E292" s="27"/>
      <c r="F292" s="27">
        <v>-16500</v>
      </c>
    </row>
    <row r="293" spans="1:6" x14ac:dyDescent="0.25">
      <c r="C293" s="24" t="s">
        <v>451</v>
      </c>
      <c r="D293" s="27">
        <v>-12500</v>
      </c>
      <c r="E293" s="27"/>
      <c r="F293" s="27">
        <v>-12500</v>
      </c>
    </row>
    <row r="294" spans="1:6" x14ac:dyDescent="0.25">
      <c r="C294" s="24" t="s">
        <v>452</v>
      </c>
      <c r="D294" s="27">
        <v>-3500</v>
      </c>
      <c r="E294" s="27"/>
      <c r="F294" s="27">
        <v>-3500</v>
      </c>
    </row>
    <row r="295" spans="1:6" x14ac:dyDescent="0.25">
      <c r="C295" s="24" t="s">
        <v>453</v>
      </c>
      <c r="D295" s="27">
        <v>-16000</v>
      </c>
      <c r="E295" s="27"/>
      <c r="F295" s="27">
        <v>-16000</v>
      </c>
    </row>
    <row r="296" spans="1:6" x14ac:dyDescent="0.25">
      <c r="C296" s="24" t="s">
        <v>454</v>
      </c>
      <c r="D296" s="27">
        <v>-500</v>
      </c>
      <c r="E296" s="27"/>
      <c r="F296" s="27">
        <v>-500</v>
      </c>
    </row>
    <row r="297" spans="1:6" x14ac:dyDescent="0.25">
      <c r="A297" s="24" t="s">
        <v>695</v>
      </c>
      <c r="D297" s="27">
        <v>-101000</v>
      </c>
      <c r="E297" s="27">
        <v>174500</v>
      </c>
      <c r="F297" s="27">
        <v>73500</v>
      </c>
    </row>
    <row r="298" spans="1:6" x14ac:dyDescent="0.25">
      <c r="A298" s="24" t="s">
        <v>696</v>
      </c>
      <c r="D298" s="27">
        <v>-107000</v>
      </c>
      <c r="E298" s="27">
        <v>206000</v>
      </c>
      <c r="F298" s="27">
        <v>99000</v>
      </c>
    </row>
    <row r="299" spans="1:6" x14ac:dyDescent="0.25">
      <c r="A299" s="24" t="s">
        <v>671</v>
      </c>
      <c r="B299" s="24" t="s">
        <v>0</v>
      </c>
      <c r="C299" s="24" t="s">
        <v>491</v>
      </c>
      <c r="D299" s="27"/>
      <c r="E299" s="27">
        <v>20000</v>
      </c>
      <c r="F299" s="27">
        <v>20000</v>
      </c>
    </row>
    <row r="300" spans="1:6" x14ac:dyDescent="0.25">
      <c r="C300" s="24" t="s">
        <v>492</v>
      </c>
      <c r="D300" s="27"/>
      <c r="E300" s="27">
        <v>7000</v>
      </c>
      <c r="F300" s="27">
        <v>7000</v>
      </c>
    </row>
    <row r="301" spans="1:6" x14ac:dyDescent="0.25">
      <c r="C301" s="24" t="s">
        <v>493</v>
      </c>
      <c r="D301" s="27"/>
      <c r="E301" s="27">
        <v>19500</v>
      </c>
      <c r="F301" s="27">
        <v>19500</v>
      </c>
    </row>
    <row r="302" spans="1:6" x14ac:dyDescent="0.25">
      <c r="C302" s="24" t="s">
        <v>494</v>
      </c>
      <c r="D302" s="27"/>
      <c r="E302" s="27">
        <v>13000</v>
      </c>
      <c r="F302" s="27">
        <v>13000</v>
      </c>
    </row>
    <row r="303" spans="1:6" x14ac:dyDescent="0.25">
      <c r="C303" s="24" t="s">
        <v>495</v>
      </c>
      <c r="D303" s="27"/>
      <c r="E303" s="27">
        <v>11500</v>
      </c>
      <c r="F303" s="27">
        <v>11500</v>
      </c>
    </row>
    <row r="304" spans="1:6" x14ac:dyDescent="0.25">
      <c r="C304" s="24" t="s">
        <v>496</v>
      </c>
      <c r="D304" s="27"/>
      <c r="E304" s="27">
        <v>11500</v>
      </c>
      <c r="F304" s="27">
        <v>11500</v>
      </c>
    </row>
    <row r="305" spans="3:6" x14ac:dyDescent="0.25">
      <c r="C305" s="24" t="s">
        <v>497</v>
      </c>
      <c r="D305" s="27"/>
      <c r="E305" s="27">
        <v>1500</v>
      </c>
      <c r="F305" s="27">
        <v>1500</v>
      </c>
    </row>
    <row r="306" spans="3:6" x14ac:dyDescent="0.25">
      <c r="C306" s="24" t="s">
        <v>498</v>
      </c>
      <c r="D306" s="27"/>
      <c r="E306" s="27">
        <v>8000</v>
      </c>
      <c r="F306" s="27">
        <v>8000</v>
      </c>
    </row>
    <row r="307" spans="3:6" x14ac:dyDescent="0.25">
      <c r="C307" s="24" t="s">
        <v>499</v>
      </c>
      <c r="D307" s="27"/>
      <c r="E307" s="27">
        <v>20000</v>
      </c>
      <c r="F307" s="27">
        <v>20000</v>
      </c>
    </row>
    <row r="308" spans="3:6" x14ac:dyDescent="0.25">
      <c r="C308" s="24" t="s">
        <v>500</v>
      </c>
      <c r="D308" s="27"/>
      <c r="E308" s="27">
        <v>14500</v>
      </c>
      <c r="F308" s="27">
        <v>14500</v>
      </c>
    </row>
    <row r="309" spans="3:6" x14ac:dyDescent="0.25">
      <c r="C309" s="24" t="s">
        <v>501</v>
      </c>
      <c r="D309" s="27"/>
      <c r="E309" s="27">
        <v>19500</v>
      </c>
      <c r="F309" s="27">
        <v>19500</v>
      </c>
    </row>
    <row r="310" spans="3:6" x14ac:dyDescent="0.25">
      <c r="C310" s="24" t="s">
        <v>502</v>
      </c>
      <c r="D310" s="27"/>
      <c r="E310" s="27">
        <v>19000</v>
      </c>
      <c r="F310" s="27">
        <v>19000</v>
      </c>
    </row>
    <row r="311" spans="3:6" x14ac:dyDescent="0.25">
      <c r="C311" s="24" t="s">
        <v>503</v>
      </c>
      <c r="D311" s="27"/>
      <c r="E311" s="27">
        <v>3000</v>
      </c>
      <c r="F311" s="27">
        <v>3000</v>
      </c>
    </row>
    <row r="312" spans="3:6" x14ac:dyDescent="0.25">
      <c r="C312" s="24" t="s">
        <v>504</v>
      </c>
      <c r="D312" s="27"/>
      <c r="E312" s="27">
        <v>19000</v>
      </c>
      <c r="F312" s="27">
        <v>19000</v>
      </c>
    </row>
    <row r="313" spans="3:6" x14ac:dyDescent="0.25">
      <c r="C313" s="24" t="s">
        <v>505</v>
      </c>
      <c r="D313" s="27"/>
      <c r="E313" s="27">
        <v>13000</v>
      </c>
      <c r="F313" s="27">
        <v>13000</v>
      </c>
    </row>
    <row r="314" spans="3:6" x14ac:dyDescent="0.25">
      <c r="C314" s="24" t="s">
        <v>506</v>
      </c>
      <c r="D314" s="27"/>
      <c r="E314" s="27">
        <v>20000</v>
      </c>
      <c r="F314" s="27">
        <v>20000</v>
      </c>
    </row>
    <row r="315" spans="3:6" x14ac:dyDescent="0.25">
      <c r="C315" s="24" t="s">
        <v>507</v>
      </c>
      <c r="D315" s="27"/>
      <c r="E315" s="27">
        <v>16500</v>
      </c>
      <c r="F315" s="27">
        <v>16500</v>
      </c>
    </row>
    <row r="316" spans="3:6" x14ac:dyDescent="0.25">
      <c r="C316" s="24" t="s">
        <v>508</v>
      </c>
      <c r="D316" s="27"/>
      <c r="E316" s="27">
        <v>6000</v>
      </c>
      <c r="F316" s="27">
        <v>6000</v>
      </c>
    </row>
    <row r="317" spans="3:6" x14ac:dyDescent="0.25">
      <c r="C317" s="24" t="s">
        <v>509</v>
      </c>
      <c r="D317" s="27"/>
      <c r="E317" s="27">
        <v>20000</v>
      </c>
      <c r="F317" s="27">
        <v>20000</v>
      </c>
    </row>
    <row r="318" spans="3:6" x14ac:dyDescent="0.25">
      <c r="C318" s="24" t="s">
        <v>510</v>
      </c>
      <c r="D318" s="27"/>
      <c r="E318" s="27">
        <v>8500</v>
      </c>
      <c r="F318" s="27">
        <v>8500</v>
      </c>
    </row>
    <row r="319" spans="3:6" x14ac:dyDescent="0.25">
      <c r="C319" s="24" t="s">
        <v>511</v>
      </c>
      <c r="D319" s="27"/>
      <c r="E319" s="27">
        <v>18000</v>
      </c>
      <c r="F319" s="27">
        <v>18000</v>
      </c>
    </row>
    <row r="320" spans="3:6" x14ac:dyDescent="0.25">
      <c r="C320" s="24" t="s">
        <v>512</v>
      </c>
      <c r="D320" s="27"/>
      <c r="E320" s="27">
        <v>2500</v>
      </c>
      <c r="F320" s="27">
        <v>2500</v>
      </c>
    </row>
    <row r="321" spans="2:6" x14ac:dyDescent="0.25">
      <c r="C321" s="24" t="s">
        <v>513</v>
      </c>
      <c r="D321" s="27"/>
      <c r="E321" s="27">
        <v>19000</v>
      </c>
      <c r="F321" s="27">
        <v>19000</v>
      </c>
    </row>
    <row r="322" spans="2:6" x14ac:dyDescent="0.25">
      <c r="B322" s="24" t="s">
        <v>3</v>
      </c>
      <c r="C322" s="24" t="s">
        <v>473</v>
      </c>
      <c r="D322" s="27">
        <v>-9500</v>
      </c>
      <c r="E322" s="27"/>
      <c r="F322" s="27">
        <v>-9500</v>
      </c>
    </row>
    <row r="323" spans="2:6" x14ac:dyDescent="0.25">
      <c r="C323" s="24" t="s">
        <v>474</v>
      </c>
      <c r="D323" s="27">
        <v>-2500</v>
      </c>
      <c r="E323" s="27"/>
      <c r="F323" s="27">
        <v>-2500</v>
      </c>
    </row>
    <row r="324" spans="2:6" x14ac:dyDescent="0.25">
      <c r="C324" s="24" t="s">
        <v>475</v>
      </c>
      <c r="D324" s="27">
        <v>-10000</v>
      </c>
      <c r="E324" s="27"/>
      <c r="F324" s="27">
        <v>-10000</v>
      </c>
    </row>
    <row r="325" spans="2:6" x14ac:dyDescent="0.25">
      <c r="C325" s="24" t="s">
        <v>476</v>
      </c>
      <c r="D325" s="27">
        <v>-3500</v>
      </c>
      <c r="E325" s="27"/>
      <c r="F325" s="27">
        <v>-3500</v>
      </c>
    </row>
    <row r="326" spans="2:6" x14ac:dyDescent="0.25">
      <c r="C326" s="24" t="s">
        <v>477</v>
      </c>
      <c r="D326" s="27">
        <v>-15000</v>
      </c>
      <c r="E326" s="27"/>
      <c r="F326" s="27">
        <v>-15000</v>
      </c>
    </row>
    <row r="327" spans="2:6" x14ac:dyDescent="0.25">
      <c r="C327" s="24" t="s">
        <v>478</v>
      </c>
      <c r="D327" s="27">
        <v>-6500</v>
      </c>
      <c r="E327" s="27"/>
      <c r="F327" s="27">
        <v>-6500</v>
      </c>
    </row>
    <row r="328" spans="2:6" x14ac:dyDescent="0.25">
      <c r="B328" s="24" t="s">
        <v>1</v>
      </c>
      <c r="C328" s="24" t="s">
        <v>479</v>
      </c>
      <c r="D328" s="27">
        <v>-13500</v>
      </c>
      <c r="E328" s="27"/>
      <c r="F328" s="27">
        <v>-13500</v>
      </c>
    </row>
    <row r="329" spans="2:6" x14ac:dyDescent="0.25">
      <c r="C329" s="24" t="s">
        <v>480</v>
      </c>
      <c r="D329" s="27">
        <v>-18500</v>
      </c>
      <c r="E329" s="27"/>
      <c r="F329" s="27">
        <v>-18500</v>
      </c>
    </row>
    <row r="330" spans="2:6" x14ac:dyDescent="0.25">
      <c r="C330" s="24" t="s">
        <v>481</v>
      </c>
      <c r="D330" s="27">
        <v>-17500</v>
      </c>
      <c r="E330" s="27"/>
      <c r="F330" s="27">
        <v>-17500</v>
      </c>
    </row>
    <row r="331" spans="2:6" x14ac:dyDescent="0.25">
      <c r="C331" s="24" t="s">
        <v>482</v>
      </c>
      <c r="D331" s="27">
        <v>-15000</v>
      </c>
      <c r="E331" s="27"/>
      <c r="F331" s="27">
        <v>-15000</v>
      </c>
    </row>
    <row r="332" spans="2:6" x14ac:dyDescent="0.25">
      <c r="C332" s="24" t="s">
        <v>483</v>
      </c>
      <c r="D332" s="27">
        <v>-1000</v>
      </c>
      <c r="E332" s="27"/>
      <c r="F332" s="27">
        <v>-1000</v>
      </c>
    </row>
    <row r="333" spans="2:6" x14ac:dyDescent="0.25">
      <c r="C333" s="24" t="s">
        <v>484</v>
      </c>
      <c r="D333" s="27">
        <v>-5500</v>
      </c>
      <c r="E333" s="27"/>
      <c r="F333" s="27">
        <v>-5500</v>
      </c>
    </row>
    <row r="334" spans="2:6" x14ac:dyDescent="0.25">
      <c r="C334" s="24" t="s">
        <v>485</v>
      </c>
      <c r="D334" s="27">
        <v>-12500</v>
      </c>
      <c r="E334" s="27"/>
      <c r="F334" s="27">
        <v>-12500</v>
      </c>
    </row>
    <row r="335" spans="2:6" x14ac:dyDescent="0.25">
      <c r="C335" s="24" t="s">
        <v>486</v>
      </c>
      <c r="D335" s="27">
        <v>-5000</v>
      </c>
      <c r="E335" s="27"/>
      <c r="F335" s="27">
        <v>-5000</v>
      </c>
    </row>
    <row r="336" spans="2:6" x14ac:dyDescent="0.25">
      <c r="B336" s="24" t="s">
        <v>2</v>
      </c>
      <c r="C336" s="24" t="s">
        <v>487</v>
      </c>
      <c r="D336" s="27">
        <v>-1500</v>
      </c>
      <c r="E336" s="27"/>
      <c r="F336" s="27">
        <v>-1500</v>
      </c>
    </row>
    <row r="337" spans="1:6" x14ac:dyDescent="0.25">
      <c r="C337" s="24" t="s">
        <v>488</v>
      </c>
      <c r="D337" s="27">
        <v>-17500</v>
      </c>
      <c r="E337" s="27"/>
      <c r="F337" s="27">
        <v>-17500</v>
      </c>
    </row>
    <row r="338" spans="1:6" x14ac:dyDescent="0.25">
      <c r="C338" s="24" t="s">
        <v>489</v>
      </c>
      <c r="D338" s="27">
        <v>-5000</v>
      </c>
      <c r="E338" s="27"/>
      <c r="F338" s="27">
        <v>-5000</v>
      </c>
    </row>
    <row r="339" spans="1:6" x14ac:dyDescent="0.25">
      <c r="C339" s="24" t="s">
        <v>490</v>
      </c>
      <c r="D339" s="27">
        <v>-18000</v>
      </c>
      <c r="E339" s="27"/>
      <c r="F339" s="27">
        <v>-18000</v>
      </c>
    </row>
    <row r="340" spans="1:6" x14ac:dyDescent="0.25">
      <c r="A340" s="24" t="s">
        <v>672</v>
      </c>
      <c r="B340" s="24" t="s">
        <v>0</v>
      </c>
      <c r="C340" s="24" t="s">
        <v>526</v>
      </c>
      <c r="D340" s="27"/>
      <c r="E340" s="27">
        <v>11500</v>
      </c>
      <c r="F340" s="27">
        <v>11500</v>
      </c>
    </row>
    <row r="341" spans="1:6" x14ac:dyDescent="0.25">
      <c r="C341" s="24" t="s">
        <v>527</v>
      </c>
      <c r="D341" s="27"/>
      <c r="E341" s="27">
        <v>1500</v>
      </c>
      <c r="F341" s="27">
        <v>1500</v>
      </c>
    </row>
    <row r="342" spans="1:6" x14ac:dyDescent="0.25">
      <c r="C342" s="24" t="s">
        <v>528</v>
      </c>
      <c r="D342" s="27"/>
      <c r="E342" s="27">
        <v>16500</v>
      </c>
      <c r="F342" s="27">
        <v>16500</v>
      </c>
    </row>
    <row r="343" spans="1:6" x14ac:dyDescent="0.25">
      <c r="C343" s="24" t="s">
        <v>529</v>
      </c>
      <c r="D343" s="27"/>
      <c r="E343" s="27">
        <v>500</v>
      </c>
      <c r="F343" s="27">
        <v>500</v>
      </c>
    </row>
    <row r="344" spans="1:6" x14ac:dyDescent="0.25">
      <c r="C344" s="24" t="s">
        <v>530</v>
      </c>
      <c r="D344" s="27"/>
      <c r="E344" s="27">
        <v>500</v>
      </c>
      <c r="F344" s="27">
        <v>500</v>
      </c>
    </row>
    <row r="345" spans="1:6" x14ac:dyDescent="0.25">
      <c r="C345" s="24" t="s">
        <v>531</v>
      </c>
      <c r="D345" s="27"/>
      <c r="E345" s="27">
        <v>3000</v>
      </c>
      <c r="F345" s="27">
        <v>3000</v>
      </c>
    </row>
    <row r="346" spans="1:6" x14ac:dyDescent="0.25">
      <c r="C346" s="24" t="s">
        <v>532</v>
      </c>
      <c r="D346" s="27"/>
      <c r="E346" s="27">
        <v>3000</v>
      </c>
      <c r="F346" s="27">
        <v>3000</v>
      </c>
    </row>
    <row r="347" spans="1:6" x14ac:dyDescent="0.25">
      <c r="C347" s="24" t="s">
        <v>533</v>
      </c>
      <c r="D347" s="27"/>
      <c r="E347" s="27">
        <v>18500</v>
      </c>
      <c r="F347" s="27">
        <v>18500</v>
      </c>
    </row>
    <row r="348" spans="1:6" x14ac:dyDescent="0.25">
      <c r="C348" s="24" t="s">
        <v>534</v>
      </c>
      <c r="D348" s="27"/>
      <c r="E348" s="27">
        <v>15500</v>
      </c>
      <c r="F348" s="27">
        <v>15500</v>
      </c>
    </row>
    <row r="349" spans="1:6" x14ac:dyDescent="0.25">
      <c r="C349" s="24" t="s">
        <v>535</v>
      </c>
      <c r="D349" s="27"/>
      <c r="E349" s="27">
        <v>19500</v>
      </c>
      <c r="F349" s="27">
        <v>19500</v>
      </c>
    </row>
    <row r="350" spans="1:6" x14ac:dyDescent="0.25">
      <c r="C350" s="24" t="s">
        <v>536</v>
      </c>
      <c r="D350" s="27"/>
      <c r="E350" s="27">
        <v>20000</v>
      </c>
      <c r="F350" s="27">
        <v>20000</v>
      </c>
    </row>
    <row r="351" spans="1:6" x14ac:dyDescent="0.25">
      <c r="C351" s="24" t="s">
        <v>537</v>
      </c>
      <c r="D351" s="27"/>
      <c r="E351" s="27">
        <v>14500</v>
      </c>
      <c r="F351" s="27">
        <v>14500</v>
      </c>
    </row>
    <row r="352" spans="1:6" x14ac:dyDescent="0.25">
      <c r="C352" s="24" t="s">
        <v>538</v>
      </c>
      <c r="D352" s="27"/>
      <c r="E352" s="27">
        <v>17500</v>
      </c>
      <c r="F352" s="27">
        <v>17500</v>
      </c>
    </row>
    <row r="353" spans="2:6" x14ac:dyDescent="0.25">
      <c r="C353" s="24" t="s">
        <v>539</v>
      </c>
      <c r="D353" s="27"/>
      <c r="E353" s="27">
        <v>9000</v>
      </c>
      <c r="F353" s="27">
        <v>9000</v>
      </c>
    </row>
    <row r="354" spans="2:6" x14ac:dyDescent="0.25">
      <c r="C354" s="24" t="s">
        <v>540</v>
      </c>
      <c r="D354" s="27"/>
      <c r="E354" s="27">
        <v>10500</v>
      </c>
      <c r="F354" s="27">
        <v>10500</v>
      </c>
    </row>
    <row r="355" spans="2:6" x14ac:dyDescent="0.25">
      <c r="C355" s="24" t="s">
        <v>541</v>
      </c>
      <c r="D355" s="27"/>
      <c r="E355" s="27">
        <v>6500</v>
      </c>
      <c r="F355" s="27">
        <v>6500</v>
      </c>
    </row>
    <row r="356" spans="2:6" x14ac:dyDescent="0.25">
      <c r="C356" s="24" t="s">
        <v>542</v>
      </c>
      <c r="D356" s="27"/>
      <c r="E356" s="27">
        <v>10500</v>
      </c>
      <c r="F356" s="27">
        <v>10500</v>
      </c>
    </row>
    <row r="357" spans="2:6" x14ac:dyDescent="0.25">
      <c r="C357" s="24" t="s">
        <v>543</v>
      </c>
      <c r="D357" s="27"/>
      <c r="E357" s="27">
        <v>3500</v>
      </c>
      <c r="F357" s="27">
        <v>3500</v>
      </c>
    </row>
    <row r="358" spans="2:6" x14ac:dyDescent="0.25">
      <c r="C358" s="24" t="s">
        <v>544</v>
      </c>
      <c r="D358" s="27"/>
      <c r="E358" s="27">
        <v>3500</v>
      </c>
      <c r="F358" s="27">
        <v>3500</v>
      </c>
    </row>
    <row r="359" spans="2:6" x14ac:dyDescent="0.25">
      <c r="C359" s="24" t="s">
        <v>545</v>
      </c>
      <c r="D359" s="27"/>
      <c r="E359" s="27">
        <v>8000</v>
      </c>
      <c r="F359" s="27">
        <v>8000</v>
      </c>
    </row>
    <row r="360" spans="2:6" x14ac:dyDescent="0.25">
      <c r="C360" s="24" t="s">
        <v>546</v>
      </c>
      <c r="D360" s="27"/>
      <c r="E360" s="27">
        <v>15500</v>
      </c>
      <c r="F360" s="27">
        <v>15500</v>
      </c>
    </row>
    <row r="361" spans="2:6" x14ac:dyDescent="0.25">
      <c r="B361" s="24" t="s">
        <v>3</v>
      </c>
      <c r="C361" s="24" t="s">
        <v>514</v>
      </c>
      <c r="D361" s="27">
        <v>-9000</v>
      </c>
      <c r="E361" s="27"/>
      <c r="F361" s="27">
        <v>-9000</v>
      </c>
    </row>
    <row r="362" spans="2:6" x14ac:dyDescent="0.25">
      <c r="C362" s="24" t="s">
        <v>515</v>
      </c>
      <c r="D362" s="27">
        <v>-5500</v>
      </c>
      <c r="E362" s="27"/>
      <c r="F362" s="27">
        <v>-5500</v>
      </c>
    </row>
    <row r="363" spans="2:6" x14ac:dyDescent="0.25">
      <c r="B363" s="24" t="s">
        <v>1</v>
      </c>
      <c r="C363" s="24" t="s">
        <v>516</v>
      </c>
      <c r="D363" s="27">
        <v>-14000</v>
      </c>
      <c r="E363" s="27"/>
      <c r="F363" s="27">
        <v>-14000</v>
      </c>
    </row>
    <row r="364" spans="2:6" x14ac:dyDescent="0.25">
      <c r="C364" s="24" t="s">
        <v>517</v>
      </c>
      <c r="D364" s="27">
        <v>-14000</v>
      </c>
      <c r="E364" s="27"/>
      <c r="F364" s="27">
        <v>-14000</v>
      </c>
    </row>
    <row r="365" spans="2:6" x14ac:dyDescent="0.25">
      <c r="C365" s="24" t="s">
        <v>518</v>
      </c>
      <c r="D365" s="27">
        <v>-4000</v>
      </c>
      <c r="E365" s="27"/>
      <c r="F365" s="27">
        <v>-4000</v>
      </c>
    </row>
    <row r="366" spans="2:6" x14ac:dyDescent="0.25">
      <c r="C366" s="24" t="s">
        <v>519</v>
      </c>
      <c r="D366" s="27">
        <v>-13000</v>
      </c>
      <c r="E366" s="27"/>
      <c r="F366" s="27">
        <v>-13000</v>
      </c>
    </row>
    <row r="367" spans="2:6" x14ac:dyDescent="0.25">
      <c r="C367" s="24" t="s">
        <v>520</v>
      </c>
      <c r="D367" s="27">
        <v>-3000</v>
      </c>
      <c r="E367" s="27"/>
      <c r="F367" s="27">
        <v>-3000</v>
      </c>
    </row>
    <row r="368" spans="2:6" x14ac:dyDescent="0.25">
      <c r="B368" s="24" t="s">
        <v>2</v>
      </c>
      <c r="C368" s="24" t="s">
        <v>521</v>
      </c>
      <c r="D368" s="27">
        <v>-7500</v>
      </c>
      <c r="E368" s="27"/>
      <c r="F368" s="27">
        <v>-7500</v>
      </c>
    </row>
    <row r="369" spans="1:6" x14ac:dyDescent="0.25">
      <c r="C369" s="24" t="s">
        <v>522</v>
      </c>
      <c r="D369" s="27">
        <v>-20000</v>
      </c>
      <c r="E369" s="27"/>
      <c r="F369" s="27">
        <v>-20000</v>
      </c>
    </row>
    <row r="370" spans="1:6" x14ac:dyDescent="0.25">
      <c r="C370" s="24" t="s">
        <v>523</v>
      </c>
      <c r="D370" s="27">
        <v>-12000</v>
      </c>
      <c r="E370" s="27"/>
      <c r="F370" s="27">
        <v>-12000</v>
      </c>
    </row>
    <row r="371" spans="1:6" x14ac:dyDescent="0.25">
      <c r="C371" s="24" t="s">
        <v>524</v>
      </c>
      <c r="D371" s="27">
        <v>-8000</v>
      </c>
      <c r="E371" s="27"/>
      <c r="F371" s="27">
        <v>-8000</v>
      </c>
    </row>
    <row r="372" spans="1:6" x14ac:dyDescent="0.25">
      <c r="C372" s="24" t="s">
        <v>525</v>
      </c>
      <c r="D372" s="27">
        <v>-10000</v>
      </c>
      <c r="E372" s="27"/>
      <c r="F372" s="27">
        <v>-10000</v>
      </c>
    </row>
    <row r="373" spans="1:6" x14ac:dyDescent="0.25">
      <c r="A373" s="24" t="s">
        <v>697</v>
      </c>
      <c r="D373" s="27">
        <v>-75000</v>
      </c>
      <c r="E373" s="27">
        <v>117500</v>
      </c>
      <c r="F373" s="27">
        <v>42500</v>
      </c>
    </row>
    <row r="374" spans="1:6" x14ac:dyDescent="0.25">
      <c r="A374" s="24" t="s">
        <v>698</v>
      </c>
      <c r="D374" s="27">
        <v>-161500</v>
      </c>
      <c r="E374" s="27">
        <v>205000</v>
      </c>
      <c r="F374" s="27">
        <v>43500</v>
      </c>
    </row>
    <row r="375" spans="1:6" x14ac:dyDescent="0.25">
      <c r="A375" s="24" t="s">
        <v>699</v>
      </c>
      <c r="D375" s="27">
        <v>-127000</v>
      </c>
      <c r="E375" s="27">
        <v>201000</v>
      </c>
      <c r="F375" s="27">
        <v>74000</v>
      </c>
    </row>
    <row r="376" spans="1:6" x14ac:dyDescent="0.25">
      <c r="A376" s="24" t="s">
        <v>673</v>
      </c>
      <c r="B376" s="24" t="s">
        <v>0</v>
      </c>
      <c r="C376" s="24" t="s">
        <v>563</v>
      </c>
      <c r="D376" s="27"/>
      <c r="E376" s="27">
        <v>3500</v>
      </c>
      <c r="F376" s="27">
        <v>3500</v>
      </c>
    </row>
    <row r="377" spans="1:6" x14ac:dyDescent="0.25">
      <c r="C377" s="24" t="s">
        <v>564</v>
      </c>
      <c r="D377" s="27"/>
      <c r="E377" s="27">
        <v>8500</v>
      </c>
      <c r="F377" s="27">
        <v>8500</v>
      </c>
    </row>
    <row r="378" spans="1:6" x14ac:dyDescent="0.25">
      <c r="C378" s="24" t="s">
        <v>565</v>
      </c>
      <c r="D378" s="27"/>
      <c r="E378" s="27">
        <v>6000</v>
      </c>
      <c r="F378" s="27">
        <v>6000</v>
      </c>
    </row>
    <row r="379" spans="1:6" x14ac:dyDescent="0.25">
      <c r="C379" s="24" t="s">
        <v>566</v>
      </c>
      <c r="D379" s="27"/>
      <c r="E379" s="27">
        <v>17500</v>
      </c>
      <c r="F379" s="27">
        <v>17500</v>
      </c>
    </row>
    <row r="380" spans="1:6" x14ac:dyDescent="0.25">
      <c r="C380" s="24" t="s">
        <v>567</v>
      </c>
      <c r="D380" s="27"/>
      <c r="E380" s="27">
        <v>19500</v>
      </c>
      <c r="F380" s="27">
        <v>19500</v>
      </c>
    </row>
    <row r="381" spans="1:6" x14ac:dyDescent="0.25">
      <c r="C381" s="24" t="s">
        <v>568</v>
      </c>
      <c r="D381" s="27"/>
      <c r="E381" s="27">
        <v>4000</v>
      </c>
      <c r="F381" s="27">
        <v>4000</v>
      </c>
    </row>
    <row r="382" spans="1:6" x14ac:dyDescent="0.25">
      <c r="C382" s="24" t="s">
        <v>569</v>
      </c>
      <c r="D382" s="27"/>
      <c r="E382" s="27">
        <v>13000</v>
      </c>
      <c r="F382" s="27">
        <v>13000</v>
      </c>
    </row>
    <row r="383" spans="1:6" x14ac:dyDescent="0.25">
      <c r="C383" s="24" t="s">
        <v>570</v>
      </c>
      <c r="D383" s="27"/>
      <c r="E383" s="27">
        <v>4500</v>
      </c>
      <c r="F383" s="27">
        <v>4500</v>
      </c>
    </row>
    <row r="384" spans="1:6" x14ac:dyDescent="0.25">
      <c r="C384" s="24" t="s">
        <v>571</v>
      </c>
      <c r="D384" s="27"/>
      <c r="E384" s="27">
        <v>10500</v>
      </c>
      <c r="F384" s="27">
        <v>10500</v>
      </c>
    </row>
    <row r="385" spans="2:6" x14ac:dyDescent="0.25">
      <c r="C385" s="24" t="s">
        <v>572</v>
      </c>
      <c r="D385" s="27"/>
      <c r="E385" s="27">
        <v>13500</v>
      </c>
      <c r="F385" s="27">
        <v>13500</v>
      </c>
    </row>
    <row r="386" spans="2:6" x14ac:dyDescent="0.25">
      <c r="C386" s="24" t="s">
        <v>573</v>
      </c>
      <c r="D386" s="27"/>
      <c r="E386" s="27">
        <v>6000</v>
      </c>
      <c r="F386" s="27">
        <v>6000</v>
      </c>
    </row>
    <row r="387" spans="2:6" x14ac:dyDescent="0.25">
      <c r="C387" s="24" t="s">
        <v>574</v>
      </c>
      <c r="D387" s="27"/>
      <c r="E387" s="27">
        <v>13000</v>
      </c>
      <c r="F387" s="27">
        <v>13000</v>
      </c>
    </row>
    <row r="388" spans="2:6" x14ac:dyDescent="0.25">
      <c r="C388" s="24" t="s">
        <v>575</v>
      </c>
      <c r="D388" s="27"/>
      <c r="E388" s="27">
        <v>15500</v>
      </c>
      <c r="F388" s="27">
        <v>15500</v>
      </c>
    </row>
    <row r="389" spans="2:6" x14ac:dyDescent="0.25">
      <c r="C389" s="24" t="s">
        <v>576</v>
      </c>
      <c r="D389" s="27"/>
      <c r="E389" s="27">
        <v>4500</v>
      </c>
      <c r="F389" s="27">
        <v>4500</v>
      </c>
    </row>
    <row r="390" spans="2:6" x14ac:dyDescent="0.25">
      <c r="C390" s="24" t="s">
        <v>577</v>
      </c>
      <c r="D390" s="27"/>
      <c r="E390" s="27">
        <v>7000</v>
      </c>
      <c r="F390" s="27">
        <v>7000</v>
      </c>
    </row>
    <row r="391" spans="2:6" x14ac:dyDescent="0.25">
      <c r="C391" s="24" t="s">
        <v>578</v>
      </c>
      <c r="D391" s="27"/>
      <c r="E391" s="27">
        <v>2000</v>
      </c>
      <c r="F391" s="27">
        <v>2000</v>
      </c>
    </row>
    <row r="392" spans="2:6" x14ac:dyDescent="0.25">
      <c r="B392" s="24" t="s">
        <v>3</v>
      </c>
      <c r="C392" s="24" t="s">
        <v>547</v>
      </c>
      <c r="D392" s="27">
        <v>-5000</v>
      </c>
      <c r="E392" s="27"/>
      <c r="F392" s="27">
        <v>-5000</v>
      </c>
    </row>
    <row r="393" spans="2:6" x14ac:dyDescent="0.25">
      <c r="C393" s="24" t="s">
        <v>548</v>
      </c>
      <c r="D393" s="27">
        <v>-6500</v>
      </c>
      <c r="E393" s="27"/>
      <c r="F393" s="27">
        <v>-6500</v>
      </c>
    </row>
    <row r="394" spans="2:6" x14ac:dyDescent="0.25">
      <c r="B394" s="24" t="s">
        <v>1</v>
      </c>
      <c r="C394" s="24" t="s">
        <v>549</v>
      </c>
      <c r="D394" s="27">
        <v>-11500</v>
      </c>
      <c r="E394" s="27"/>
      <c r="F394" s="27">
        <v>-11500</v>
      </c>
    </row>
    <row r="395" spans="2:6" x14ac:dyDescent="0.25">
      <c r="C395" s="24" t="s">
        <v>550</v>
      </c>
      <c r="D395" s="27">
        <v>-6500</v>
      </c>
      <c r="E395" s="27"/>
      <c r="F395" s="27">
        <v>-6500</v>
      </c>
    </row>
    <row r="396" spans="2:6" x14ac:dyDescent="0.25">
      <c r="C396" s="24" t="s">
        <v>551</v>
      </c>
      <c r="D396" s="27">
        <v>-6000</v>
      </c>
      <c r="E396" s="27"/>
      <c r="F396" s="27">
        <v>-6000</v>
      </c>
    </row>
    <row r="397" spans="2:6" x14ac:dyDescent="0.25">
      <c r="C397" s="24" t="s">
        <v>552</v>
      </c>
      <c r="D397" s="27">
        <v>-18500</v>
      </c>
      <c r="E397" s="27"/>
      <c r="F397" s="27">
        <v>-18500</v>
      </c>
    </row>
    <row r="398" spans="2:6" x14ac:dyDescent="0.25">
      <c r="C398" s="24" t="s">
        <v>553</v>
      </c>
      <c r="D398" s="27">
        <v>-6500</v>
      </c>
      <c r="E398" s="27"/>
      <c r="F398" s="27">
        <v>-6500</v>
      </c>
    </row>
    <row r="399" spans="2:6" x14ac:dyDescent="0.25">
      <c r="C399" s="24" t="s">
        <v>554</v>
      </c>
      <c r="D399" s="27">
        <v>-11500</v>
      </c>
      <c r="E399" s="27"/>
      <c r="F399" s="27">
        <v>-11500</v>
      </c>
    </row>
    <row r="400" spans="2:6" x14ac:dyDescent="0.25">
      <c r="B400" s="24" t="s">
        <v>2</v>
      </c>
      <c r="C400" s="24" t="s">
        <v>555</v>
      </c>
      <c r="D400" s="27">
        <v>-19500</v>
      </c>
      <c r="E400" s="27"/>
      <c r="F400" s="27">
        <v>-19500</v>
      </c>
    </row>
    <row r="401" spans="1:6" x14ac:dyDescent="0.25">
      <c r="C401" s="24" t="s">
        <v>556</v>
      </c>
      <c r="D401" s="27">
        <v>-8500</v>
      </c>
      <c r="E401" s="27"/>
      <c r="F401" s="27">
        <v>-8500</v>
      </c>
    </row>
    <row r="402" spans="1:6" x14ac:dyDescent="0.25">
      <c r="C402" s="24" t="s">
        <v>557</v>
      </c>
      <c r="D402" s="27">
        <v>-16500</v>
      </c>
      <c r="E402" s="27"/>
      <c r="F402" s="27">
        <v>-16500</v>
      </c>
    </row>
    <row r="403" spans="1:6" x14ac:dyDescent="0.25">
      <c r="C403" s="24" t="s">
        <v>558</v>
      </c>
      <c r="D403" s="27">
        <v>-14500</v>
      </c>
      <c r="E403" s="27"/>
      <c r="F403" s="27">
        <v>-14500</v>
      </c>
    </row>
    <row r="404" spans="1:6" x14ac:dyDescent="0.25">
      <c r="C404" s="24" t="s">
        <v>559</v>
      </c>
      <c r="D404" s="27">
        <v>-1000</v>
      </c>
      <c r="E404" s="27"/>
      <c r="F404" s="27">
        <v>-1000</v>
      </c>
    </row>
    <row r="405" spans="1:6" x14ac:dyDescent="0.25">
      <c r="C405" s="24" t="s">
        <v>560</v>
      </c>
      <c r="D405" s="27">
        <v>-2500</v>
      </c>
      <c r="E405" s="27"/>
      <c r="F405" s="27">
        <v>-2500</v>
      </c>
    </row>
    <row r="406" spans="1:6" x14ac:dyDescent="0.25">
      <c r="C406" s="24" t="s">
        <v>561</v>
      </c>
      <c r="D406" s="27">
        <v>-12500</v>
      </c>
      <c r="E406" s="27"/>
      <c r="F406" s="27">
        <v>-12500</v>
      </c>
    </row>
    <row r="407" spans="1:6" x14ac:dyDescent="0.25">
      <c r="C407" s="24" t="s">
        <v>562</v>
      </c>
      <c r="D407" s="27">
        <v>-14500</v>
      </c>
      <c r="E407" s="27"/>
      <c r="F407" s="27">
        <v>-14500</v>
      </c>
    </row>
    <row r="408" spans="1:6" x14ac:dyDescent="0.25">
      <c r="A408" s="24" t="s">
        <v>674</v>
      </c>
      <c r="B408" s="24" t="s">
        <v>0</v>
      </c>
      <c r="C408" s="24" t="s">
        <v>593</v>
      </c>
      <c r="D408" s="27"/>
      <c r="E408" s="27">
        <v>10000</v>
      </c>
      <c r="F408" s="27">
        <v>10000</v>
      </c>
    </row>
    <row r="409" spans="1:6" x14ac:dyDescent="0.25">
      <c r="C409" s="24" t="s">
        <v>594</v>
      </c>
      <c r="D409" s="27"/>
      <c r="E409" s="27">
        <v>19500</v>
      </c>
      <c r="F409" s="27">
        <v>19500</v>
      </c>
    </row>
    <row r="410" spans="1:6" x14ac:dyDescent="0.25">
      <c r="C410" s="24" t="s">
        <v>595</v>
      </c>
      <c r="D410" s="27"/>
      <c r="E410" s="27">
        <v>500</v>
      </c>
      <c r="F410" s="27">
        <v>500</v>
      </c>
    </row>
    <row r="411" spans="1:6" x14ac:dyDescent="0.25">
      <c r="C411" s="24" t="s">
        <v>596</v>
      </c>
      <c r="D411" s="27"/>
      <c r="E411" s="27">
        <v>13500</v>
      </c>
      <c r="F411" s="27">
        <v>13500</v>
      </c>
    </row>
    <row r="412" spans="1:6" x14ac:dyDescent="0.25">
      <c r="C412" s="24" t="s">
        <v>597</v>
      </c>
      <c r="D412" s="27"/>
      <c r="E412" s="27">
        <v>12000</v>
      </c>
      <c r="F412" s="27">
        <v>12000</v>
      </c>
    </row>
    <row r="413" spans="1:6" x14ac:dyDescent="0.25">
      <c r="C413" s="24" t="s">
        <v>598</v>
      </c>
      <c r="D413" s="27"/>
      <c r="E413" s="27">
        <v>12500</v>
      </c>
      <c r="F413" s="27">
        <v>12500</v>
      </c>
    </row>
    <row r="414" spans="1:6" x14ac:dyDescent="0.25">
      <c r="C414" s="24" t="s">
        <v>599</v>
      </c>
      <c r="D414" s="27"/>
      <c r="E414" s="27">
        <v>14500</v>
      </c>
      <c r="F414" s="27">
        <v>14500</v>
      </c>
    </row>
    <row r="415" spans="1:6" x14ac:dyDescent="0.25">
      <c r="C415" s="24" t="s">
        <v>600</v>
      </c>
      <c r="D415" s="27"/>
      <c r="E415" s="27">
        <v>5500</v>
      </c>
      <c r="F415" s="27">
        <v>5500</v>
      </c>
    </row>
    <row r="416" spans="1:6" x14ac:dyDescent="0.25">
      <c r="C416" s="24" t="s">
        <v>601</v>
      </c>
      <c r="D416" s="27"/>
      <c r="E416" s="27">
        <v>11000</v>
      </c>
      <c r="F416" s="27">
        <v>11000</v>
      </c>
    </row>
    <row r="417" spans="2:6" x14ac:dyDescent="0.25">
      <c r="C417" s="24" t="s">
        <v>602</v>
      </c>
      <c r="D417" s="27"/>
      <c r="E417" s="27">
        <v>3500</v>
      </c>
      <c r="F417" s="27">
        <v>3500</v>
      </c>
    </row>
    <row r="418" spans="2:6" x14ac:dyDescent="0.25">
      <c r="C418" s="24" t="s">
        <v>603</v>
      </c>
      <c r="D418" s="27"/>
      <c r="E418" s="27">
        <v>20000</v>
      </c>
      <c r="F418" s="27">
        <v>20000</v>
      </c>
    </row>
    <row r="419" spans="2:6" x14ac:dyDescent="0.25">
      <c r="C419" s="24" t="s">
        <v>604</v>
      </c>
      <c r="D419" s="27"/>
      <c r="E419" s="27">
        <v>20000</v>
      </c>
      <c r="F419" s="27">
        <v>20000</v>
      </c>
    </row>
    <row r="420" spans="2:6" x14ac:dyDescent="0.25">
      <c r="C420" s="24" t="s">
        <v>605</v>
      </c>
      <c r="D420" s="27"/>
      <c r="E420" s="27">
        <v>17500</v>
      </c>
      <c r="F420" s="27">
        <v>17500</v>
      </c>
    </row>
    <row r="421" spans="2:6" x14ac:dyDescent="0.25">
      <c r="B421" s="24" t="s">
        <v>3</v>
      </c>
      <c r="C421" s="24" t="s">
        <v>579</v>
      </c>
      <c r="D421" s="27">
        <v>-2000</v>
      </c>
      <c r="E421" s="27"/>
      <c r="F421" s="27">
        <v>-2000</v>
      </c>
    </row>
    <row r="422" spans="2:6" x14ac:dyDescent="0.25">
      <c r="C422" s="24" t="s">
        <v>580</v>
      </c>
      <c r="D422" s="27">
        <v>-15500</v>
      </c>
      <c r="E422" s="27"/>
      <c r="F422" s="27">
        <v>-15500</v>
      </c>
    </row>
    <row r="423" spans="2:6" x14ac:dyDescent="0.25">
      <c r="C423" s="24" t="s">
        <v>581</v>
      </c>
      <c r="D423" s="27">
        <v>-1000</v>
      </c>
      <c r="E423" s="27"/>
      <c r="F423" s="27">
        <v>-1000</v>
      </c>
    </row>
    <row r="424" spans="2:6" x14ac:dyDescent="0.25">
      <c r="C424" s="24" t="s">
        <v>582</v>
      </c>
      <c r="D424" s="27">
        <v>-16000</v>
      </c>
      <c r="E424" s="27"/>
      <c r="F424" s="27">
        <v>-16000</v>
      </c>
    </row>
    <row r="425" spans="2:6" x14ac:dyDescent="0.25">
      <c r="C425" s="24" t="s">
        <v>583</v>
      </c>
      <c r="D425" s="27">
        <v>-1000</v>
      </c>
      <c r="E425" s="27"/>
      <c r="F425" s="27">
        <v>-1000</v>
      </c>
    </row>
    <row r="426" spans="2:6" x14ac:dyDescent="0.25">
      <c r="C426" s="24" t="s">
        <v>584</v>
      </c>
      <c r="D426" s="27">
        <v>-20000</v>
      </c>
      <c r="E426" s="27"/>
      <c r="F426" s="27">
        <v>-20000</v>
      </c>
    </row>
    <row r="427" spans="2:6" x14ac:dyDescent="0.25">
      <c r="B427" s="24" t="s">
        <v>1</v>
      </c>
      <c r="C427" s="24" t="s">
        <v>585</v>
      </c>
      <c r="D427" s="27">
        <v>-13500</v>
      </c>
      <c r="E427" s="27"/>
      <c r="F427" s="27">
        <v>-13500</v>
      </c>
    </row>
    <row r="428" spans="2:6" x14ac:dyDescent="0.25">
      <c r="C428" s="24" t="s">
        <v>586</v>
      </c>
      <c r="D428" s="27">
        <v>-16000</v>
      </c>
      <c r="E428" s="27"/>
      <c r="F428" s="27">
        <v>-16000</v>
      </c>
    </row>
    <row r="429" spans="2:6" x14ac:dyDescent="0.25">
      <c r="B429" s="24" t="s">
        <v>2</v>
      </c>
      <c r="C429" s="24" t="s">
        <v>587</v>
      </c>
      <c r="D429" s="27">
        <v>-2500</v>
      </c>
      <c r="E429" s="27"/>
      <c r="F429" s="27">
        <v>-2500</v>
      </c>
    </row>
    <row r="430" spans="2:6" x14ac:dyDescent="0.25">
      <c r="C430" s="24" t="s">
        <v>588</v>
      </c>
      <c r="D430" s="27">
        <v>-4000</v>
      </c>
      <c r="E430" s="27"/>
      <c r="F430" s="27">
        <v>-4000</v>
      </c>
    </row>
    <row r="431" spans="2:6" x14ac:dyDescent="0.25">
      <c r="C431" s="24" t="s">
        <v>589</v>
      </c>
      <c r="D431" s="27">
        <v>-9000</v>
      </c>
      <c r="E431" s="27"/>
      <c r="F431" s="27">
        <v>-9000</v>
      </c>
    </row>
    <row r="432" spans="2:6" x14ac:dyDescent="0.25">
      <c r="C432" s="24" t="s">
        <v>590</v>
      </c>
      <c r="D432" s="27">
        <v>-3000</v>
      </c>
      <c r="E432" s="27"/>
      <c r="F432" s="27">
        <v>-3000</v>
      </c>
    </row>
    <row r="433" spans="1:6" x14ac:dyDescent="0.25">
      <c r="C433" s="24" t="s">
        <v>591</v>
      </c>
      <c r="D433" s="27">
        <v>-500</v>
      </c>
      <c r="E433" s="27"/>
      <c r="F433" s="27">
        <v>-500</v>
      </c>
    </row>
    <row r="434" spans="1:6" x14ac:dyDescent="0.25">
      <c r="C434" s="24" t="s">
        <v>592</v>
      </c>
      <c r="D434" s="27">
        <v>-16000</v>
      </c>
      <c r="E434" s="27"/>
      <c r="F434" s="27">
        <v>-16000</v>
      </c>
    </row>
    <row r="435" spans="1:6" x14ac:dyDescent="0.25">
      <c r="A435" s="24" t="s">
        <v>700</v>
      </c>
      <c r="D435" s="27">
        <v>-110000</v>
      </c>
      <c r="E435" s="27">
        <v>216500</v>
      </c>
      <c r="F435" s="27">
        <v>106500</v>
      </c>
    </row>
    <row r="436" spans="1:6" x14ac:dyDescent="0.25">
      <c r="A436" s="24" t="s">
        <v>675</v>
      </c>
      <c r="B436" s="24" t="s">
        <v>0</v>
      </c>
      <c r="C436" s="24" t="s">
        <v>614</v>
      </c>
      <c r="D436" s="27"/>
      <c r="E436" s="27">
        <v>2000</v>
      </c>
      <c r="F436" s="27">
        <v>2000</v>
      </c>
    </row>
    <row r="437" spans="1:6" x14ac:dyDescent="0.25">
      <c r="C437" s="24" t="s">
        <v>615</v>
      </c>
      <c r="D437" s="27"/>
      <c r="E437" s="27">
        <v>5000</v>
      </c>
      <c r="F437" s="27">
        <v>5000</v>
      </c>
    </row>
    <row r="438" spans="1:6" x14ac:dyDescent="0.25">
      <c r="C438" s="24" t="s">
        <v>616</v>
      </c>
      <c r="D438" s="27"/>
      <c r="E438" s="27">
        <v>6500</v>
      </c>
      <c r="F438" s="27">
        <v>6500</v>
      </c>
    </row>
    <row r="439" spans="1:6" x14ac:dyDescent="0.25">
      <c r="C439" s="24" t="s">
        <v>617</v>
      </c>
      <c r="D439" s="27"/>
      <c r="E439" s="27">
        <v>2000</v>
      </c>
      <c r="F439" s="27">
        <v>2000</v>
      </c>
    </row>
    <row r="440" spans="1:6" x14ac:dyDescent="0.25">
      <c r="C440" s="24" t="s">
        <v>618</v>
      </c>
      <c r="D440" s="27"/>
      <c r="E440" s="27">
        <v>3500</v>
      </c>
      <c r="F440" s="27">
        <v>3500</v>
      </c>
    </row>
    <row r="441" spans="1:6" x14ac:dyDescent="0.25">
      <c r="C441" s="24" t="s">
        <v>619</v>
      </c>
      <c r="D441" s="27"/>
      <c r="E441" s="27">
        <v>4500</v>
      </c>
      <c r="F441" s="27">
        <v>4500</v>
      </c>
    </row>
    <row r="442" spans="1:6" x14ac:dyDescent="0.25">
      <c r="C442" s="24" t="s">
        <v>620</v>
      </c>
      <c r="D442" s="27"/>
      <c r="E442" s="27">
        <v>12000</v>
      </c>
      <c r="F442" s="27">
        <v>12000</v>
      </c>
    </row>
    <row r="443" spans="1:6" x14ac:dyDescent="0.25">
      <c r="C443" s="24" t="s">
        <v>621</v>
      </c>
      <c r="D443" s="27"/>
      <c r="E443" s="27">
        <v>12500</v>
      </c>
      <c r="F443" s="27">
        <v>12500</v>
      </c>
    </row>
    <row r="444" spans="1:6" x14ac:dyDescent="0.25">
      <c r="C444" s="24" t="s">
        <v>622</v>
      </c>
      <c r="D444" s="27"/>
      <c r="E444" s="27">
        <v>3500</v>
      </c>
      <c r="F444" s="27">
        <v>3500</v>
      </c>
    </row>
    <row r="445" spans="1:6" x14ac:dyDescent="0.25">
      <c r="C445" s="24" t="s">
        <v>623</v>
      </c>
      <c r="D445" s="27"/>
      <c r="E445" s="27">
        <v>16000</v>
      </c>
      <c r="F445" s="27">
        <v>16000</v>
      </c>
    </row>
    <row r="446" spans="1:6" x14ac:dyDescent="0.25">
      <c r="C446" s="24" t="s">
        <v>624</v>
      </c>
      <c r="D446" s="27"/>
      <c r="E446" s="27">
        <v>9000</v>
      </c>
      <c r="F446" s="27">
        <v>9000</v>
      </c>
    </row>
    <row r="447" spans="1:6" x14ac:dyDescent="0.25">
      <c r="C447" s="24" t="s">
        <v>625</v>
      </c>
      <c r="D447" s="27"/>
      <c r="E447" s="27">
        <v>8500</v>
      </c>
      <c r="F447" s="27">
        <v>8500</v>
      </c>
    </row>
    <row r="448" spans="1:6" x14ac:dyDescent="0.25">
      <c r="C448" s="24" t="s">
        <v>626</v>
      </c>
      <c r="D448" s="27"/>
      <c r="E448" s="27">
        <v>1000</v>
      </c>
      <c r="F448" s="27">
        <v>1000</v>
      </c>
    </row>
    <row r="449" spans="2:6" x14ac:dyDescent="0.25">
      <c r="C449" s="24" t="s">
        <v>627</v>
      </c>
      <c r="D449" s="27"/>
      <c r="E449" s="27">
        <v>14000</v>
      </c>
      <c r="F449" s="27">
        <v>14000</v>
      </c>
    </row>
    <row r="450" spans="2:6" x14ac:dyDescent="0.25">
      <c r="C450" s="24" t="s">
        <v>628</v>
      </c>
      <c r="D450" s="27"/>
      <c r="E450" s="27">
        <v>3500</v>
      </c>
      <c r="F450" s="27">
        <v>3500</v>
      </c>
    </row>
    <row r="451" spans="2:6" x14ac:dyDescent="0.25">
      <c r="C451" s="24" t="s">
        <v>629</v>
      </c>
      <c r="D451" s="27"/>
      <c r="E451" s="27">
        <v>1000</v>
      </c>
      <c r="F451" s="27">
        <v>1000</v>
      </c>
    </row>
    <row r="452" spans="2:6" x14ac:dyDescent="0.25">
      <c r="C452" s="24" t="s">
        <v>630</v>
      </c>
      <c r="D452" s="27"/>
      <c r="E452" s="27">
        <v>12500</v>
      </c>
      <c r="F452" s="27">
        <v>12500</v>
      </c>
    </row>
    <row r="453" spans="2:6" x14ac:dyDescent="0.25">
      <c r="C453" s="24" t="s">
        <v>631</v>
      </c>
      <c r="D453" s="27"/>
      <c r="E453" s="27">
        <v>1000</v>
      </c>
      <c r="F453" s="27">
        <v>1000</v>
      </c>
    </row>
    <row r="454" spans="2:6" x14ac:dyDescent="0.25">
      <c r="C454" s="24" t="s">
        <v>632</v>
      </c>
      <c r="D454" s="27"/>
      <c r="E454" s="27">
        <v>9500</v>
      </c>
      <c r="F454" s="27">
        <v>9500</v>
      </c>
    </row>
    <row r="455" spans="2:6" x14ac:dyDescent="0.25">
      <c r="C455" s="24" t="s">
        <v>633</v>
      </c>
      <c r="D455" s="27"/>
      <c r="E455" s="27">
        <v>1000</v>
      </c>
      <c r="F455" s="27">
        <v>1000</v>
      </c>
    </row>
    <row r="456" spans="2:6" x14ac:dyDescent="0.25">
      <c r="C456" s="24" t="s">
        <v>634</v>
      </c>
      <c r="D456" s="27"/>
      <c r="E456" s="27">
        <v>18000</v>
      </c>
      <c r="F456" s="27">
        <v>18000</v>
      </c>
    </row>
    <row r="457" spans="2:6" x14ac:dyDescent="0.25">
      <c r="C457" s="24" t="s">
        <v>635</v>
      </c>
      <c r="D457" s="27"/>
      <c r="E457" s="27">
        <v>6000</v>
      </c>
      <c r="F457" s="27">
        <v>6000</v>
      </c>
    </row>
    <row r="458" spans="2:6" x14ac:dyDescent="0.25">
      <c r="C458" s="24" t="s">
        <v>636</v>
      </c>
      <c r="D458" s="27"/>
      <c r="E458" s="27">
        <v>4000</v>
      </c>
      <c r="F458" s="27">
        <v>4000</v>
      </c>
    </row>
    <row r="459" spans="2:6" x14ac:dyDescent="0.25">
      <c r="B459" s="24" t="s">
        <v>3</v>
      </c>
      <c r="C459" s="24" t="s">
        <v>606</v>
      </c>
      <c r="D459" s="27">
        <v>-14500</v>
      </c>
      <c r="E459" s="27"/>
      <c r="F459" s="27">
        <v>-14500</v>
      </c>
    </row>
    <row r="460" spans="2:6" x14ac:dyDescent="0.25">
      <c r="C460" s="24" t="s">
        <v>607</v>
      </c>
      <c r="D460" s="27">
        <v>-4000</v>
      </c>
      <c r="E460" s="27"/>
      <c r="F460" s="27">
        <v>-4000</v>
      </c>
    </row>
    <row r="461" spans="2:6" x14ac:dyDescent="0.25">
      <c r="C461" s="24" t="s">
        <v>608</v>
      </c>
      <c r="D461" s="27">
        <v>-2500</v>
      </c>
      <c r="E461" s="27"/>
      <c r="F461" s="27">
        <v>-2500</v>
      </c>
    </row>
    <row r="462" spans="2:6" x14ac:dyDescent="0.25">
      <c r="B462" s="24" t="s">
        <v>1</v>
      </c>
      <c r="C462" s="24" t="s">
        <v>609</v>
      </c>
      <c r="D462" s="27">
        <v>-14500</v>
      </c>
      <c r="E462" s="27"/>
      <c r="F462" s="27">
        <v>-14500</v>
      </c>
    </row>
    <row r="463" spans="2:6" x14ac:dyDescent="0.25">
      <c r="C463" s="24" t="s">
        <v>610</v>
      </c>
      <c r="D463" s="27">
        <v>-10500</v>
      </c>
      <c r="E463" s="27"/>
      <c r="F463" s="27">
        <v>-10500</v>
      </c>
    </row>
    <row r="464" spans="2:6" x14ac:dyDescent="0.25">
      <c r="C464" s="24" t="s">
        <v>611</v>
      </c>
      <c r="D464" s="27">
        <v>-8500</v>
      </c>
      <c r="E464" s="27"/>
      <c r="F464" s="27">
        <v>-8500</v>
      </c>
    </row>
    <row r="465" spans="1:6" x14ac:dyDescent="0.25">
      <c r="B465" s="24" t="s">
        <v>2</v>
      </c>
      <c r="C465" s="24" t="s">
        <v>612</v>
      </c>
      <c r="D465" s="27">
        <v>-17000</v>
      </c>
      <c r="E465" s="27"/>
      <c r="F465" s="27">
        <v>-17000</v>
      </c>
    </row>
    <row r="466" spans="1:6" x14ac:dyDescent="0.25">
      <c r="C466" s="24" t="s">
        <v>613</v>
      </c>
      <c r="D466" s="27">
        <v>-18000</v>
      </c>
      <c r="E466" s="27"/>
      <c r="F466" s="27">
        <v>-18000</v>
      </c>
    </row>
    <row r="467" spans="1:6" x14ac:dyDescent="0.25">
      <c r="A467" s="24" t="s">
        <v>701</v>
      </c>
      <c r="D467" s="27">
        <v>-92500</v>
      </c>
      <c r="E467" s="27">
        <v>227500</v>
      </c>
      <c r="F467" s="27">
        <v>135000</v>
      </c>
    </row>
    <row r="468" spans="1:6" x14ac:dyDescent="0.25">
      <c r="A468" s="24" t="s">
        <v>702</v>
      </c>
      <c r="D468" s="27">
        <v>-141000</v>
      </c>
      <c r="E468" s="27">
        <v>185500</v>
      </c>
      <c r="F468" s="27">
        <v>44500</v>
      </c>
    </row>
    <row r="469" spans="1:6" x14ac:dyDescent="0.25">
      <c r="A469" s="24" t="s">
        <v>676</v>
      </c>
      <c r="B469" s="24" t="s">
        <v>0</v>
      </c>
      <c r="C469" s="24" t="s">
        <v>648</v>
      </c>
      <c r="D469" s="27"/>
      <c r="E469" s="27">
        <v>14000</v>
      </c>
      <c r="F469" s="27">
        <v>14000</v>
      </c>
    </row>
    <row r="470" spans="1:6" x14ac:dyDescent="0.25">
      <c r="C470" s="24" t="s">
        <v>649</v>
      </c>
      <c r="D470" s="27"/>
      <c r="E470" s="27">
        <v>15500</v>
      </c>
      <c r="F470" s="27">
        <v>15500</v>
      </c>
    </row>
    <row r="471" spans="1:6" x14ac:dyDescent="0.25">
      <c r="C471" s="24" t="s">
        <v>650</v>
      </c>
      <c r="D471" s="27"/>
      <c r="E471" s="27">
        <v>14000</v>
      </c>
      <c r="F471" s="27">
        <v>14000</v>
      </c>
    </row>
    <row r="472" spans="1:6" x14ac:dyDescent="0.25">
      <c r="C472" s="24" t="s">
        <v>651</v>
      </c>
      <c r="D472" s="27"/>
      <c r="E472" s="27">
        <v>13500</v>
      </c>
      <c r="F472" s="27">
        <v>13500</v>
      </c>
    </row>
    <row r="473" spans="1:6" x14ac:dyDescent="0.25">
      <c r="C473" s="24" t="s">
        <v>652</v>
      </c>
      <c r="D473" s="27"/>
      <c r="E473" s="27">
        <v>18500</v>
      </c>
      <c r="F473" s="27">
        <v>18500</v>
      </c>
    </row>
    <row r="474" spans="1:6" x14ac:dyDescent="0.25">
      <c r="C474" s="24" t="s">
        <v>653</v>
      </c>
      <c r="D474" s="27"/>
      <c r="E474" s="27">
        <v>10500</v>
      </c>
      <c r="F474" s="27">
        <v>10500</v>
      </c>
    </row>
    <row r="475" spans="1:6" x14ac:dyDescent="0.25">
      <c r="C475" s="24" t="s">
        <v>654</v>
      </c>
      <c r="D475" s="27"/>
      <c r="E475" s="27">
        <v>12500</v>
      </c>
      <c r="F475" s="27">
        <v>12500</v>
      </c>
    </row>
    <row r="476" spans="1:6" x14ac:dyDescent="0.25">
      <c r="C476" s="24" t="s">
        <v>655</v>
      </c>
      <c r="D476" s="27"/>
      <c r="E476" s="27">
        <v>14500</v>
      </c>
      <c r="F476" s="27">
        <v>14500</v>
      </c>
    </row>
    <row r="477" spans="1:6" x14ac:dyDescent="0.25">
      <c r="C477" s="24" t="s">
        <v>656</v>
      </c>
      <c r="D477" s="27"/>
      <c r="E477" s="27">
        <v>6500</v>
      </c>
      <c r="F477" s="27">
        <v>6500</v>
      </c>
    </row>
    <row r="478" spans="1:6" x14ac:dyDescent="0.25">
      <c r="C478" s="24" t="s">
        <v>657</v>
      </c>
      <c r="D478" s="27"/>
      <c r="E478" s="27">
        <v>13000</v>
      </c>
      <c r="F478" s="27">
        <v>13000</v>
      </c>
    </row>
    <row r="479" spans="1:6" x14ac:dyDescent="0.25">
      <c r="C479" s="24" t="s">
        <v>189</v>
      </c>
      <c r="D479" s="27"/>
      <c r="E479" s="27">
        <v>14500</v>
      </c>
      <c r="F479" s="27">
        <v>14500</v>
      </c>
    </row>
    <row r="480" spans="1:6" x14ac:dyDescent="0.25">
      <c r="B480" s="24" t="s">
        <v>3</v>
      </c>
      <c r="C480" s="24" t="s">
        <v>637</v>
      </c>
      <c r="D480" s="27">
        <v>-500</v>
      </c>
      <c r="E480" s="27"/>
      <c r="F480" s="27">
        <v>-500</v>
      </c>
    </row>
    <row r="481" spans="1:6" x14ac:dyDescent="0.25">
      <c r="C481" s="24" t="s">
        <v>638</v>
      </c>
      <c r="D481" s="27">
        <v>-4000</v>
      </c>
      <c r="E481" s="27"/>
      <c r="F481" s="27">
        <v>-4000</v>
      </c>
    </row>
    <row r="482" spans="1:6" x14ac:dyDescent="0.25">
      <c r="C482" s="24" t="s">
        <v>639</v>
      </c>
      <c r="D482" s="27">
        <v>-17500</v>
      </c>
      <c r="E482" s="27"/>
      <c r="F482" s="27">
        <v>-17500</v>
      </c>
    </row>
    <row r="483" spans="1:6" x14ac:dyDescent="0.25">
      <c r="C483" s="24" t="s">
        <v>640</v>
      </c>
      <c r="D483" s="27">
        <v>-5000</v>
      </c>
      <c r="E483" s="27"/>
      <c r="F483" s="27">
        <v>-5000</v>
      </c>
    </row>
    <row r="484" spans="1:6" x14ac:dyDescent="0.25">
      <c r="C484" s="24" t="s">
        <v>659</v>
      </c>
      <c r="D484" s="27">
        <v>-8500</v>
      </c>
      <c r="E484" s="27"/>
      <c r="F484" s="27">
        <v>-8500</v>
      </c>
    </row>
    <row r="485" spans="1:6" x14ac:dyDescent="0.25">
      <c r="B485" s="24" t="s">
        <v>1</v>
      </c>
      <c r="C485" s="24" t="s">
        <v>641</v>
      </c>
      <c r="D485" s="27">
        <v>-1500</v>
      </c>
      <c r="E485" s="27"/>
      <c r="F485" s="27">
        <v>-1500</v>
      </c>
    </row>
    <row r="486" spans="1:6" x14ac:dyDescent="0.25">
      <c r="C486" s="24" t="s">
        <v>642</v>
      </c>
      <c r="D486" s="27">
        <v>-4000</v>
      </c>
      <c r="E486" s="27"/>
      <c r="F486" s="27">
        <v>-4000</v>
      </c>
    </row>
    <row r="487" spans="1:6" x14ac:dyDescent="0.25">
      <c r="B487" s="24" t="s">
        <v>2</v>
      </c>
      <c r="C487" s="24" t="s">
        <v>643</v>
      </c>
      <c r="D487" s="27">
        <v>-14500</v>
      </c>
      <c r="E487" s="27"/>
      <c r="F487" s="27">
        <v>-14500</v>
      </c>
    </row>
    <row r="488" spans="1:6" x14ac:dyDescent="0.25">
      <c r="C488" s="24" t="s">
        <v>644</v>
      </c>
      <c r="D488" s="27">
        <v>-1500</v>
      </c>
      <c r="E488" s="27"/>
      <c r="F488" s="27">
        <v>-1500</v>
      </c>
    </row>
    <row r="489" spans="1:6" x14ac:dyDescent="0.25">
      <c r="C489" s="24" t="s">
        <v>645</v>
      </c>
      <c r="D489" s="27">
        <v>-15000</v>
      </c>
      <c r="E489" s="27"/>
      <c r="F489" s="27">
        <v>-15000</v>
      </c>
    </row>
    <row r="490" spans="1:6" x14ac:dyDescent="0.25">
      <c r="C490" s="24" t="s">
        <v>646</v>
      </c>
      <c r="D490" s="27">
        <v>-6500</v>
      </c>
      <c r="E490" s="27"/>
      <c r="F490" s="27">
        <v>-6500</v>
      </c>
    </row>
    <row r="491" spans="1:6" x14ac:dyDescent="0.25">
      <c r="C491" s="24" t="s">
        <v>647</v>
      </c>
      <c r="D491" s="27">
        <v>-11500</v>
      </c>
      <c r="E491" s="27"/>
      <c r="F491" s="27">
        <v>-11500</v>
      </c>
    </row>
    <row r="492" spans="1:6" x14ac:dyDescent="0.25">
      <c r="A492" s="24" t="s">
        <v>677</v>
      </c>
      <c r="B492" s="24" t="s">
        <v>0</v>
      </c>
      <c r="C492" s="24" t="s">
        <v>658</v>
      </c>
      <c r="D492" s="27"/>
      <c r="E492" s="27">
        <v>138000</v>
      </c>
      <c r="F492" s="27">
        <v>138000</v>
      </c>
    </row>
    <row r="493" spans="1:6" x14ac:dyDescent="0.25">
      <c r="B493" s="24" t="s">
        <v>3</v>
      </c>
      <c r="C493" s="24" t="s">
        <v>659</v>
      </c>
      <c r="D493" s="27">
        <v>-61000</v>
      </c>
      <c r="E493" s="27"/>
      <c r="F493" s="27">
        <v>-61000</v>
      </c>
    </row>
    <row r="494" spans="1:6" x14ac:dyDescent="0.25">
      <c r="B494" s="24" t="s">
        <v>1</v>
      </c>
      <c r="C494" s="24" t="s">
        <v>660</v>
      </c>
      <c r="D494" s="27">
        <v>-50000</v>
      </c>
      <c r="E494" s="27"/>
      <c r="F494" s="27">
        <v>-50000</v>
      </c>
    </row>
    <row r="495" spans="1:6" x14ac:dyDescent="0.25">
      <c r="B495" s="24" t="s">
        <v>2</v>
      </c>
      <c r="C495" s="24" t="s">
        <v>661</v>
      </c>
      <c r="D495" s="27">
        <v>-48000</v>
      </c>
      <c r="E495" s="27"/>
      <c r="F495" s="27">
        <v>-48000</v>
      </c>
    </row>
    <row r="496" spans="1:6" x14ac:dyDescent="0.25">
      <c r="A496" s="24" t="s">
        <v>703</v>
      </c>
      <c r="D496" s="27">
        <v>-90500</v>
      </c>
      <c r="E496" s="27">
        <v>161000</v>
      </c>
      <c r="F496" s="27">
        <v>70500</v>
      </c>
    </row>
    <row r="497" spans="1:6" x14ac:dyDescent="0.25">
      <c r="A497" s="24" t="s">
        <v>704</v>
      </c>
      <c r="D497" s="27">
        <v>-144500</v>
      </c>
      <c r="E497" s="27">
        <v>116500</v>
      </c>
      <c r="F497" s="27">
        <v>-28000</v>
      </c>
    </row>
    <row r="498" spans="1:6" x14ac:dyDescent="0.25">
      <c r="A498" s="24" t="s">
        <v>705</v>
      </c>
      <c r="D498" s="27">
        <v>-196500</v>
      </c>
      <c r="E498" s="27">
        <v>126500</v>
      </c>
      <c r="F498" s="27">
        <v>-70000</v>
      </c>
    </row>
    <row r="499" spans="1:6" x14ac:dyDescent="0.25">
      <c r="A499" s="24" t="s">
        <v>706</v>
      </c>
      <c r="D499" s="27">
        <v>-167500</v>
      </c>
      <c r="E499" s="27">
        <v>288500</v>
      </c>
      <c r="F499" s="27">
        <v>121000</v>
      </c>
    </row>
    <row r="500" spans="1:6" x14ac:dyDescent="0.25">
      <c r="A500" s="24" t="s">
        <v>707</v>
      </c>
      <c r="D500" s="27">
        <v>-143500</v>
      </c>
      <c r="E500" s="27">
        <v>148500</v>
      </c>
      <c r="F500" s="27">
        <v>5000</v>
      </c>
    </row>
    <row r="501" spans="1:6" x14ac:dyDescent="0.25">
      <c r="A501" s="24" t="s">
        <v>678</v>
      </c>
      <c r="B501" s="24" t="s">
        <v>0</v>
      </c>
      <c r="C501" s="24" t="s">
        <v>658</v>
      </c>
      <c r="D501" s="27"/>
      <c r="E501" s="27">
        <v>128000</v>
      </c>
      <c r="F501" s="27">
        <v>128000</v>
      </c>
    </row>
    <row r="502" spans="1:6" x14ac:dyDescent="0.25">
      <c r="B502" s="24" t="s">
        <v>3</v>
      </c>
      <c r="C502" s="24" t="s">
        <v>659</v>
      </c>
      <c r="D502" s="27">
        <v>-159500</v>
      </c>
      <c r="E502" s="27"/>
      <c r="F502" s="27">
        <v>-159500</v>
      </c>
    </row>
    <row r="503" spans="1:6" x14ac:dyDescent="0.25">
      <c r="B503" s="24" t="s">
        <v>1</v>
      </c>
      <c r="C503" s="24" t="s">
        <v>660</v>
      </c>
      <c r="D503" s="27">
        <v>-66500</v>
      </c>
      <c r="E503" s="27"/>
      <c r="F503" s="27">
        <v>-66500</v>
      </c>
    </row>
    <row r="504" spans="1:6" x14ac:dyDescent="0.25">
      <c r="B504" s="24" t="s">
        <v>2</v>
      </c>
      <c r="C504" s="24" t="s">
        <v>661</v>
      </c>
      <c r="D504" s="27">
        <v>-53000</v>
      </c>
      <c r="E504" s="27"/>
      <c r="F504" s="27">
        <v>-53000</v>
      </c>
    </row>
    <row r="505" spans="1:6" x14ac:dyDescent="0.25">
      <c r="A505" s="24" t="s">
        <v>708</v>
      </c>
      <c r="D505" s="27">
        <v>-143500</v>
      </c>
      <c r="E505" s="27">
        <v>303000</v>
      </c>
      <c r="F505" s="27">
        <v>159500</v>
      </c>
    </row>
    <row r="506" spans="1:6" x14ac:dyDescent="0.25">
      <c r="A506" s="24" t="s">
        <v>679</v>
      </c>
      <c r="B506" s="24" t="s">
        <v>0</v>
      </c>
      <c r="C506" s="24" t="s">
        <v>658</v>
      </c>
      <c r="D506" s="27"/>
      <c r="E506" s="27">
        <v>244500</v>
      </c>
      <c r="F506" s="27">
        <v>244500</v>
      </c>
    </row>
    <row r="507" spans="1:6" x14ac:dyDescent="0.25">
      <c r="B507" s="24" t="s">
        <v>3</v>
      </c>
      <c r="C507" s="24" t="s">
        <v>659</v>
      </c>
      <c r="D507" s="27">
        <v>-54000</v>
      </c>
      <c r="E507" s="27"/>
      <c r="F507" s="27">
        <v>-54000</v>
      </c>
    </row>
    <row r="508" spans="1:6" x14ac:dyDescent="0.25">
      <c r="B508" s="24" t="s">
        <v>1</v>
      </c>
      <c r="C508" s="24" t="s">
        <v>660</v>
      </c>
      <c r="D508" s="27">
        <v>-29000</v>
      </c>
      <c r="E508" s="27"/>
      <c r="F508" s="27">
        <v>-29000</v>
      </c>
    </row>
    <row r="509" spans="1:6" x14ac:dyDescent="0.25">
      <c r="B509" s="24" t="s">
        <v>2</v>
      </c>
      <c r="C509" s="24" t="s">
        <v>661</v>
      </c>
      <c r="D509" s="27">
        <v>-41500</v>
      </c>
      <c r="E509" s="27"/>
      <c r="F509" s="27">
        <v>-41500</v>
      </c>
    </row>
    <row r="510" spans="1:6" x14ac:dyDescent="0.25">
      <c r="A510" s="24" t="s">
        <v>680</v>
      </c>
      <c r="B510" s="24" t="s">
        <v>0</v>
      </c>
      <c r="C510" s="24" t="s">
        <v>658</v>
      </c>
      <c r="D510" s="27"/>
      <c r="E510" s="27">
        <v>179500</v>
      </c>
      <c r="F510" s="27">
        <v>179500</v>
      </c>
    </row>
    <row r="511" spans="1:6" x14ac:dyDescent="0.25">
      <c r="B511" s="24" t="s">
        <v>3</v>
      </c>
      <c r="C511" s="24" t="s">
        <v>659</v>
      </c>
      <c r="D511" s="27">
        <v>-53000</v>
      </c>
      <c r="E511" s="27"/>
      <c r="F511" s="27">
        <v>-53000</v>
      </c>
    </row>
    <row r="512" spans="1:6" x14ac:dyDescent="0.25">
      <c r="B512" s="24" t="s">
        <v>1</v>
      </c>
      <c r="C512" s="24" t="s">
        <v>660</v>
      </c>
      <c r="D512" s="27">
        <v>-64000</v>
      </c>
      <c r="E512" s="27"/>
      <c r="F512" s="27">
        <v>-64000</v>
      </c>
    </row>
    <row r="513" spans="1:6" x14ac:dyDescent="0.25">
      <c r="B513" s="24" t="s">
        <v>2</v>
      </c>
      <c r="C513" s="24" t="s">
        <v>661</v>
      </c>
      <c r="D513" s="27">
        <v>-32000</v>
      </c>
      <c r="E513" s="27"/>
      <c r="F513" s="27">
        <v>-32000</v>
      </c>
    </row>
    <row r="514" spans="1:6" x14ac:dyDescent="0.25">
      <c r="A514" s="24" t="s">
        <v>709</v>
      </c>
      <c r="D514" s="27">
        <v>-111000</v>
      </c>
      <c r="E514" s="27">
        <v>145000</v>
      </c>
      <c r="F514" s="27">
        <v>34000</v>
      </c>
    </row>
    <row r="515" spans="1:6" x14ac:dyDescent="0.25">
      <c r="A515" s="24" t="s">
        <v>710</v>
      </c>
      <c r="D515" s="27">
        <v>-97000</v>
      </c>
      <c r="E515" s="27">
        <v>231000</v>
      </c>
      <c r="F515" s="27">
        <v>134000</v>
      </c>
    </row>
    <row r="516" spans="1:6" x14ac:dyDescent="0.25">
      <c r="A516" s="24" t="s">
        <v>681</v>
      </c>
      <c r="B516" s="24" t="s">
        <v>0</v>
      </c>
      <c r="C516" s="24" t="s">
        <v>658</v>
      </c>
      <c r="D516" s="27"/>
      <c r="E516" s="27">
        <v>249000</v>
      </c>
      <c r="F516" s="27">
        <v>249000</v>
      </c>
    </row>
    <row r="517" spans="1:6" x14ac:dyDescent="0.25">
      <c r="B517" s="24" t="s">
        <v>3</v>
      </c>
      <c r="C517" s="24" t="s">
        <v>659</v>
      </c>
      <c r="D517" s="27">
        <v>-63500</v>
      </c>
      <c r="E517" s="27"/>
      <c r="F517" s="27">
        <v>-63500</v>
      </c>
    </row>
    <row r="518" spans="1:6" x14ac:dyDescent="0.25">
      <c r="B518" s="24" t="s">
        <v>1</v>
      </c>
      <c r="C518" s="24" t="s">
        <v>660</v>
      </c>
      <c r="D518" s="27">
        <v>-35500</v>
      </c>
      <c r="E518" s="27"/>
      <c r="F518" s="27">
        <v>-35500</v>
      </c>
    </row>
    <row r="519" spans="1:6" x14ac:dyDescent="0.25">
      <c r="B519" s="24" t="s">
        <v>2</v>
      </c>
      <c r="C519" s="24" t="s">
        <v>661</v>
      </c>
      <c r="D519" s="27">
        <v>-30500</v>
      </c>
      <c r="E519" s="27"/>
      <c r="F519" s="27">
        <v>-30500</v>
      </c>
    </row>
    <row r="520" spans="1:6" x14ac:dyDescent="0.25">
      <c r="A520" s="24" t="s">
        <v>711</v>
      </c>
      <c r="D520" s="27">
        <v>-152500</v>
      </c>
      <c r="E520" s="27">
        <v>217500</v>
      </c>
      <c r="F520" s="27">
        <v>65000</v>
      </c>
    </row>
    <row r="521" spans="1:6" x14ac:dyDescent="0.25">
      <c r="A521" s="24" t="s">
        <v>712</v>
      </c>
      <c r="D521" s="27">
        <v>-243500</v>
      </c>
      <c r="E521" s="27">
        <v>209000</v>
      </c>
      <c r="F521" s="27">
        <v>-34500</v>
      </c>
    </row>
    <row r="522" spans="1:6" x14ac:dyDescent="0.25">
      <c r="A522" s="24" t="s">
        <v>713</v>
      </c>
      <c r="D522" s="27">
        <v>-192000</v>
      </c>
      <c r="E522" s="27">
        <v>248500</v>
      </c>
      <c r="F522" s="27">
        <v>56500</v>
      </c>
    </row>
    <row r="523" spans="1:6" x14ac:dyDescent="0.25">
      <c r="A523" s="24" t="s">
        <v>714</v>
      </c>
      <c r="D523" s="27">
        <v>-108500</v>
      </c>
      <c r="E523" s="27">
        <v>245500</v>
      </c>
      <c r="F523" s="27">
        <v>137000</v>
      </c>
    </row>
    <row r="524" spans="1:6" x14ac:dyDescent="0.25">
      <c r="A524" s="24" t="s">
        <v>682</v>
      </c>
      <c r="B524" s="24" t="s">
        <v>0</v>
      </c>
      <c r="C524" s="24" t="s">
        <v>658</v>
      </c>
      <c r="D524" s="27"/>
      <c r="E524" s="27">
        <v>234500</v>
      </c>
      <c r="F524" s="27">
        <v>234500</v>
      </c>
    </row>
    <row r="525" spans="1:6" x14ac:dyDescent="0.25">
      <c r="B525" s="24" t="s">
        <v>3</v>
      </c>
      <c r="C525" s="24" t="s">
        <v>659</v>
      </c>
      <c r="D525" s="27">
        <v>-15000</v>
      </c>
      <c r="E525" s="27"/>
      <c r="F525" s="27">
        <v>-15000</v>
      </c>
    </row>
    <row r="526" spans="1:6" x14ac:dyDescent="0.25">
      <c r="B526" s="24" t="s">
        <v>1</v>
      </c>
      <c r="C526" s="24" t="s">
        <v>660</v>
      </c>
      <c r="D526" s="27">
        <v>-132500</v>
      </c>
      <c r="E526" s="27"/>
      <c r="F526" s="27">
        <v>-132500</v>
      </c>
    </row>
    <row r="527" spans="1:6" x14ac:dyDescent="0.25">
      <c r="B527" s="24" t="s">
        <v>2</v>
      </c>
      <c r="C527" s="24" t="s">
        <v>661</v>
      </c>
      <c r="D527" s="27">
        <v>-27500</v>
      </c>
      <c r="E527" s="27"/>
      <c r="F527" s="27">
        <v>-27500</v>
      </c>
    </row>
    <row r="528" spans="1:6" x14ac:dyDescent="0.25">
      <c r="A528" s="24" t="s">
        <v>715</v>
      </c>
      <c r="D528" s="27">
        <v>-161500</v>
      </c>
      <c r="E528" s="27">
        <v>204500</v>
      </c>
      <c r="F528" s="27">
        <v>43000</v>
      </c>
    </row>
    <row r="529" spans="1:6" x14ac:dyDescent="0.25">
      <c r="A529" s="24" t="s">
        <v>716</v>
      </c>
      <c r="D529" s="27">
        <v>-145000</v>
      </c>
      <c r="E529" s="27">
        <v>157500</v>
      </c>
      <c r="F529" s="27">
        <v>12500</v>
      </c>
    </row>
    <row r="530" spans="1:6" x14ac:dyDescent="0.25">
      <c r="A530" s="24" t="s">
        <v>683</v>
      </c>
      <c r="B530" s="24" t="s">
        <v>0</v>
      </c>
      <c r="C530" s="24" t="s">
        <v>658</v>
      </c>
      <c r="D530" s="27"/>
      <c r="E530" s="27">
        <v>241000</v>
      </c>
      <c r="F530" s="27">
        <v>241000</v>
      </c>
    </row>
    <row r="531" spans="1:6" x14ac:dyDescent="0.25">
      <c r="B531" s="24" t="s">
        <v>3</v>
      </c>
      <c r="C531" s="24" t="s">
        <v>659</v>
      </c>
      <c r="D531" s="27">
        <v>-9500</v>
      </c>
      <c r="E531" s="27"/>
      <c r="F531" s="27">
        <v>-9500</v>
      </c>
    </row>
    <row r="532" spans="1:6" x14ac:dyDescent="0.25">
      <c r="B532" s="24" t="s">
        <v>1</v>
      </c>
      <c r="C532" s="24" t="s">
        <v>660</v>
      </c>
      <c r="D532" s="27">
        <v>-57500</v>
      </c>
      <c r="E532" s="27"/>
      <c r="F532" s="27">
        <v>-57500</v>
      </c>
    </row>
    <row r="533" spans="1:6" x14ac:dyDescent="0.25">
      <c r="B533" s="24" t="s">
        <v>2</v>
      </c>
      <c r="C533" s="24" t="s">
        <v>661</v>
      </c>
      <c r="D533" s="27">
        <v>-42000</v>
      </c>
      <c r="E533" s="27"/>
      <c r="F533" s="27">
        <v>-42000</v>
      </c>
    </row>
    <row r="534" spans="1:6" x14ac:dyDescent="0.25">
      <c r="A534" s="24" t="s">
        <v>717</v>
      </c>
      <c r="D534" s="27">
        <v>-110500</v>
      </c>
      <c r="E534" s="27">
        <v>190500</v>
      </c>
      <c r="F534" s="27">
        <v>80000</v>
      </c>
    </row>
    <row r="535" spans="1:6" x14ac:dyDescent="0.25">
      <c r="A535" s="24" t="s">
        <v>684</v>
      </c>
      <c r="B535" s="24" t="s">
        <v>0</v>
      </c>
      <c r="C535" s="24" t="s">
        <v>658</v>
      </c>
      <c r="D535" s="27"/>
      <c r="E535" s="27">
        <v>173000</v>
      </c>
      <c r="F535" s="27">
        <v>173000</v>
      </c>
    </row>
    <row r="536" spans="1:6" x14ac:dyDescent="0.25">
      <c r="B536" s="24" t="s">
        <v>3</v>
      </c>
      <c r="C536" s="24" t="s">
        <v>659</v>
      </c>
      <c r="D536" s="27">
        <v>-57500</v>
      </c>
      <c r="E536" s="27"/>
      <c r="F536" s="27">
        <v>-57500</v>
      </c>
    </row>
    <row r="537" spans="1:6" x14ac:dyDescent="0.25">
      <c r="B537" s="24" t="s">
        <v>1</v>
      </c>
      <c r="C537" s="24" t="s">
        <v>660</v>
      </c>
      <c r="D537" s="27">
        <v>-25500</v>
      </c>
      <c r="E537" s="27"/>
      <c r="F537" s="27">
        <v>-25500</v>
      </c>
    </row>
    <row r="538" spans="1:6" x14ac:dyDescent="0.25">
      <c r="B538" s="24" t="s">
        <v>2</v>
      </c>
      <c r="C538" s="24" t="s">
        <v>661</v>
      </c>
      <c r="D538" s="27">
        <v>-41500</v>
      </c>
      <c r="E538" s="27"/>
      <c r="F538" s="27">
        <v>-41500</v>
      </c>
    </row>
    <row r="539" spans="1:6" x14ac:dyDescent="0.25">
      <c r="A539" s="24" t="s">
        <v>718</v>
      </c>
      <c r="D539" s="27">
        <v>-57500</v>
      </c>
      <c r="E539" s="27">
        <v>232000</v>
      </c>
      <c r="F539" s="27">
        <v>174500</v>
      </c>
    </row>
    <row r="540" spans="1:6" x14ac:dyDescent="0.25">
      <c r="A540" s="24" t="s">
        <v>685</v>
      </c>
      <c r="B540" s="24" t="s">
        <v>0</v>
      </c>
      <c r="C540" s="24" t="s">
        <v>658</v>
      </c>
      <c r="D540" s="27"/>
      <c r="E540" s="27">
        <v>215500</v>
      </c>
      <c r="F540" s="27">
        <v>215500</v>
      </c>
    </row>
    <row r="541" spans="1:6" x14ac:dyDescent="0.25">
      <c r="B541" s="24" t="s">
        <v>3</v>
      </c>
      <c r="C541" s="24" t="s">
        <v>659</v>
      </c>
      <c r="D541" s="27">
        <v>-500</v>
      </c>
      <c r="E541" s="27"/>
      <c r="F541" s="27">
        <v>-500</v>
      </c>
    </row>
    <row r="542" spans="1:6" x14ac:dyDescent="0.25">
      <c r="B542" s="24" t="s">
        <v>1</v>
      </c>
      <c r="C542" s="24" t="s">
        <v>660</v>
      </c>
      <c r="D542" s="27">
        <v>-41500</v>
      </c>
      <c r="E542" s="27"/>
      <c r="F542" s="27">
        <v>-41500</v>
      </c>
    </row>
    <row r="543" spans="1:6" x14ac:dyDescent="0.25">
      <c r="B543" s="24" t="s">
        <v>2</v>
      </c>
      <c r="C543" s="24" t="s">
        <v>661</v>
      </c>
      <c r="D543" s="27">
        <v>-52500</v>
      </c>
      <c r="E543" s="27"/>
      <c r="F543" s="27">
        <v>-52500</v>
      </c>
    </row>
    <row r="544" spans="1:6" x14ac:dyDescent="0.25">
      <c r="A544" s="24" t="s">
        <v>719</v>
      </c>
      <c r="D544" s="27">
        <v>-124000</v>
      </c>
      <c r="E544" s="27">
        <v>247000</v>
      </c>
      <c r="F544" s="27">
        <v>123000</v>
      </c>
    </row>
    <row r="545" spans="1:6" x14ac:dyDescent="0.25">
      <c r="A545" s="24" t="s">
        <v>720</v>
      </c>
      <c r="D545" s="27">
        <v>-58500</v>
      </c>
      <c r="E545" s="27">
        <v>303500</v>
      </c>
      <c r="F545" s="27">
        <v>245000</v>
      </c>
    </row>
    <row r="546" spans="1:6" x14ac:dyDescent="0.25">
      <c r="A546" s="24" t="s">
        <v>721</v>
      </c>
      <c r="D546" s="27">
        <v>-74500</v>
      </c>
      <c r="E546" s="27">
        <v>189000</v>
      </c>
      <c r="F546" s="27">
        <v>114500</v>
      </c>
    </row>
    <row r="547" spans="1:6" x14ac:dyDescent="0.25">
      <c r="A547" s="24" t="s">
        <v>722</v>
      </c>
      <c r="D547" s="27">
        <v>-132000</v>
      </c>
      <c r="E547" s="27">
        <v>168000</v>
      </c>
      <c r="F547" s="27">
        <v>36000</v>
      </c>
    </row>
    <row r="548" spans="1:6" x14ac:dyDescent="0.25">
      <c r="A548" s="24" t="s">
        <v>723</v>
      </c>
      <c r="D548" s="27">
        <v>-212000</v>
      </c>
      <c r="E548" s="27">
        <v>157000</v>
      </c>
      <c r="F548" s="27">
        <v>-55000</v>
      </c>
    </row>
    <row r="549" spans="1:6" x14ac:dyDescent="0.25">
      <c r="A549" s="24" t="s">
        <v>187</v>
      </c>
      <c r="D549" s="27">
        <v>-8325500</v>
      </c>
      <c r="E549" s="27">
        <v>12319500</v>
      </c>
      <c r="F549" s="27">
        <v>3994000</v>
      </c>
    </row>
  </sheetData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79</vt:i4>
      </vt:variant>
      <vt:variant>
        <vt:lpstr>Named Ranges</vt:lpstr>
      </vt:variant>
      <vt:variant>
        <vt:i4>1</vt:i4>
      </vt:variant>
    </vt:vector>
  </HeadingPairs>
  <TitlesOfParts>
    <vt:vector size="80" baseType="lpstr">
      <vt:lpstr>Customer List &amp; Doctype</vt:lpstr>
      <vt:lpstr>DOCS</vt:lpstr>
      <vt:lpstr>AR_Subledger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  <vt:lpstr>32</vt:lpstr>
      <vt:lpstr>33</vt:lpstr>
      <vt:lpstr>34</vt:lpstr>
      <vt:lpstr>35</vt:lpstr>
      <vt:lpstr>36</vt:lpstr>
      <vt:lpstr>37</vt:lpstr>
      <vt:lpstr>38</vt:lpstr>
      <vt:lpstr>39</vt:lpstr>
      <vt:lpstr>40</vt:lpstr>
      <vt:lpstr>41</vt:lpstr>
      <vt:lpstr>42</vt:lpstr>
      <vt:lpstr>43</vt:lpstr>
      <vt:lpstr>44</vt:lpstr>
      <vt:lpstr>45</vt:lpstr>
      <vt:lpstr>46</vt:lpstr>
      <vt:lpstr>47</vt:lpstr>
      <vt:lpstr>48</vt:lpstr>
      <vt:lpstr>49</vt:lpstr>
      <vt:lpstr>50</vt:lpstr>
      <vt:lpstr>51</vt:lpstr>
      <vt:lpstr>52</vt:lpstr>
      <vt:lpstr>53</vt:lpstr>
      <vt:lpstr>54</vt:lpstr>
      <vt:lpstr>55</vt:lpstr>
      <vt:lpstr>56</vt:lpstr>
      <vt:lpstr>57</vt:lpstr>
      <vt:lpstr>58</vt:lpstr>
      <vt:lpstr>59</vt:lpstr>
      <vt:lpstr>60</vt:lpstr>
      <vt:lpstr>61</vt:lpstr>
      <vt:lpstr>62</vt:lpstr>
      <vt:lpstr>63</vt:lpstr>
      <vt:lpstr>64</vt:lpstr>
      <vt:lpstr>65</vt:lpstr>
      <vt:lpstr>66</vt:lpstr>
      <vt:lpstr>67</vt:lpstr>
      <vt:lpstr>68</vt:lpstr>
      <vt:lpstr>69</vt:lpstr>
      <vt:lpstr>70</vt:lpstr>
      <vt:lpstr>71</vt:lpstr>
      <vt:lpstr>72</vt:lpstr>
      <vt:lpstr>73</vt:lpstr>
      <vt:lpstr>74</vt:lpstr>
      <vt:lpstr>75</vt:lpstr>
      <vt:lpstr>Sheet1</vt:lpstr>
      <vt:lpstr>AR_Subledger!Print_Area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Amr Mostafa</dc:creator>
  <cp:lastModifiedBy>abdullah mostafa</cp:lastModifiedBy>
  <dcterms:created xsi:type="dcterms:W3CDTF">2019-06-28T09:12:39Z</dcterms:created>
  <dcterms:modified xsi:type="dcterms:W3CDTF">2025-06-28T07:32:30Z</dcterms:modified>
</cp:coreProperties>
</file>